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ink/ink1.xml" ContentType="application/inkml+xml"/>
  <Override PartName="/xl/ink/ink2.xml" ContentType="application/inkml+xml"/>
  <Override PartName="/xl/ink/ink3.xml" ContentType="application/inkml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e31d2ac084464833/Business/Webinars/ApaLibNET Release 2.18.0/"/>
    </mc:Choice>
  </mc:AlternateContent>
  <xr:revisionPtr revIDLastSave="0" documentId="8_{3E63B301-0CA8-47F8-909C-7513E055592B}" xr6:coauthVersionLast="47" xr6:coauthVersionMax="47" xr10:uidLastSave="{00000000-0000-0000-0000-000000000000}"/>
  <bookViews>
    <workbookView xWindow="-93" yWindow="-93" windowWidth="25786" windowHeight="13866" activeTab="3" xr2:uid="{56EDF2A4-EEAC-481D-AF36-9F491A7EE6FE}"/>
  </bookViews>
  <sheets>
    <sheet name="Classification" sheetId="1" r:id="rId1"/>
    <sheet name="LOF" sheetId="2" r:id="rId2"/>
    <sheet name="Smoother" sheetId="3" r:id="rId3"/>
    <sheet name="Linear Regression" sheetId="4" r:id="rId4"/>
  </sheets>
  <externalReferences>
    <externalReference r:id="rId5"/>
  </externalReferences>
  <definedNames>
    <definedName name="DataMatrix" localSheetId="1">LOF!$D$11:$AG$179</definedName>
    <definedName name="DataMatrix" localSheetId="2">Smoother!$I$11:$I$179</definedName>
    <definedName name="DataMatrix">Classification!$D$15:$AG$183</definedName>
    <definedName name="returns">[1]Sheet1!$F$19:$N$79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3" l="1" a="1"/>
  <c r="E11" i="3" s="1"/>
  <c r="BY57" i="1" a="1"/>
  <c r="BY57" i="1" s="1"/>
  <c r="D8" i="2" a="1"/>
  <c r="D8" i="2" s="1"/>
  <c r="D7" i="2" a="1"/>
  <c r="D7" i="2" s="1"/>
  <c r="D188" i="1" a="1"/>
  <c r="D188" i="1" s="1"/>
  <c r="D6" i="1" a="1"/>
  <c r="D6" i="1" s="1"/>
  <c r="D5" i="1" a="1"/>
  <c r="D5" i="1" s="1"/>
  <c r="D3" i="1" a="1"/>
  <c r="D3" i="1" s="1"/>
  <c r="D2" i="2" a="1"/>
  <c r="BY58" i="1" a="1"/>
  <c r="I7" i="4" a="1"/>
  <c r="AT55" i="1" a="1"/>
  <c r="D190" i="1" a="1"/>
  <c r="AL15" i="1" a="1"/>
  <c r="AT19" i="1" a="1"/>
  <c r="D3" i="2" a="1"/>
  <c r="AT24" i="1" a="1"/>
  <c r="AT16" i="1" a="1"/>
  <c r="D2" i="2" l="1"/>
  <c r="BY58" i="1"/>
  <c r="AT55" i="1"/>
  <c r="AT19" i="1"/>
  <c r="AT16" i="1"/>
  <c r="AT24" i="1"/>
  <c r="I7" i="4"/>
  <c r="D3" i="2"/>
  <c r="D190" i="1"/>
  <c r="AR15" i="1" a="1"/>
  <c r="AR15" i="1" s="1"/>
  <c r="AL15" i="1"/>
  <c r="AJ5" i="1"/>
  <c r="AI5" i="1"/>
  <c r="AI6" i="1"/>
  <c r="AJ6" i="1"/>
  <c r="B11" i="3" a="1"/>
  <c r="AT58" i="1" a="1"/>
  <c r="AT58" i="1" l="1"/>
  <c r="B11" i="3"/>
  <c r="AT6" i="1" a="1"/>
  <c r="AT6" i="1" l="1"/>
  <c r="AT13" i="1" a="1"/>
  <c r="AT13" i="1" l="1"/>
  <c r="AL46" i="1" a="1"/>
  <c r="AL46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<sst xmlns="http://schemas.openxmlformats.org/spreadsheetml/2006/main" count="759" uniqueCount="308">
  <si>
    <t>ABBN</t>
  </si>
  <si>
    <t>ADEN</t>
  </si>
  <si>
    <t>ALC</t>
  </si>
  <si>
    <t>GEBN</t>
  </si>
  <si>
    <t>GIVN</t>
  </si>
  <si>
    <t>HOLN</t>
  </si>
  <si>
    <t>BAER</t>
  </si>
  <si>
    <t>KNIN</t>
  </si>
  <si>
    <t>LISP</t>
  </si>
  <si>
    <t>LOGN</t>
  </si>
  <si>
    <t>LONN</t>
  </si>
  <si>
    <t>NESN</t>
  </si>
  <si>
    <t>NOVN</t>
  </si>
  <si>
    <t>PGHN</t>
  </si>
  <si>
    <t>CFR</t>
  </si>
  <si>
    <t>ROG</t>
  </si>
  <si>
    <t>SDZ</t>
  </si>
  <si>
    <t>SCHP</t>
  </si>
  <si>
    <t>SGSN</t>
  </si>
  <si>
    <t>SIGN</t>
  </si>
  <si>
    <t>SIKA</t>
  </si>
  <si>
    <t>SOON</t>
  </si>
  <si>
    <t>STMN</t>
  </si>
  <si>
    <t>UHR</t>
  </si>
  <si>
    <t>SLHN</t>
  </si>
  <si>
    <t>SREN</t>
  </si>
  <si>
    <t>SCMN</t>
  </si>
  <si>
    <t>UBSG</t>
  </si>
  <si>
    <t>VACN</t>
  </si>
  <si>
    <t>ZURN</t>
  </si>
  <si>
    <t>ABB LTD N</t>
  </si>
  <si>
    <t>ADECCO N</t>
  </si>
  <si>
    <t>ALCON N</t>
  </si>
  <si>
    <t>GEBERIT N</t>
  </si>
  <si>
    <t>GIVAUDAN N</t>
  </si>
  <si>
    <t>HOLCIM N</t>
  </si>
  <si>
    <t>JULIUS BAER N</t>
  </si>
  <si>
    <t>KUEHNE+NAGEL INT N</t>
  </si>
  <si>
    <t>LINDT PS</t>
  </si>
  <si>
    <t>LOGITECH N</t>
  </si>
  <si>
    <t>LONZA N</t>
  </si>
  <si>
    <t>NESTLE N</t>
  </si>
  <si>
    <t>NOVARTIS N</t>
  </si>
  <si>
    <t>PARTNERS GROUP N</t>
  </si>
  <si>
    <t>RICHEMONT N</t>
  </si>
  <si>
    <t>ROCHE GS</t>
  </si>
  <si>
    <t>SANDOZ GROUP N</t>
  </si>
  <si>
    <t>SCHINDLER PS</t>
  </si>
  <si>
    <t>SGS N</t>
  </si>
  <si>
    <t>SIG Group N</t>
  </si>
  <si>
    <t>SIKA N</t>
  </si>
  <si>
    <t>SONOVA N</t>
  </si>
  <si>
    <t>STRAUMANN N</t>
  </si>
  <si>
    <t>SWATCH GROUP I</t>
  </si>
  <si>
    <t>SWISS LIFE HOLDING AG N</t>
  </si>
  <si>
    <t>SWISS RE N</t>
  </si>
  <si>
    <t>SWISSCOM N</t>
  </si>
  <si>
    <t>UBS GROUP N</t>
  </si>
  <si>
    <t>VAT GROUP N</t>
  </si>
  <si>
    <t>ZURICH INSURANCE N</t>
  </si>
  <si>
    <t>19.07.2024</t>
  </si>
  <si>
    <t>22.07.2024</t>
  </si>
  <si>
    <t>23.07.2024</t>
  </si>
  <si>
    <t>24.07.2024</t>
  </si>
  <si>
    <t>25.07.2024</t>
  </si>
  <si>
    <t>26.07.2024</t>
  </si>
  <si>
    <t>29.07.2024</t>
  </si>
  <si>
    <t>30.07.2024</t>
  </si>
  <si>
    <t>31.07.2024</t>
  </si>
  <si>
    <t>02.08.2024</t>
  </si>
  <si>
    <t>05.08.2024</t>
  </si>
  <si>
    <t>06.08.2024</t>
  </si>
  <si>
    <t>07.08.2024</t>
  </si>
  <si>
    <t>08.08.2024</t>
  </si>
  <si>
    <t>09.08.2024</t>
  </si>
  <si>
    <t>12.08.2024</t>
  </si>
  <si>
    <t>13.08.2024</t>
  </si>
  <si>
    <t>14.08.2024</t>
  </si>
  <si>
    <t>15.08.2024</t>
  </si>
  <si>
    <t>16.08.2024</t>
  </si>
  <si>
    <t>19.08.2024</t>
  </si>
  <si>
    <t>20.08.2024</t>
  </si>
  <si>
    <t>21.08.2024</t>
  </si>
  <si>
    <t>22.08.2024</t>
  </si>
  <si>
    <t>23.08.2024</t>
  </si>
  <si>
    <t>26.08.2024</t>
  </si>
  <si>
    <t>27.08.2024</t>
  </si>
  <si>
    <t>28.08.2024</t>
  </si>
  <si>
    <t>29.08.2024</t>
  </si>
  <si>
    <t>30.08.2024</t>
  </si>
  <si>
    <t>02.09.2024</t>
  </si>
  <si>
    <t>03.09.2024</t>
  </si>
  <si>
    <t>04.09.2024</t>
  </si>
  <si>
    <t>05.09.2024</t>
  </si>
  <si>
    <t>06.09.2024</t>
  </si>
  <si>
    <t>09.09.2024</t>
  </si>
  <si>
    <t>10.09.2024</t>
  </si>
  <si>
    <t>11.09.2024</t>
  </si>
  <si>
    <t>12.09.2024</t>
  </si>
  <si>
    <t>13.09.2024</t>
  </si>
  <si>
    <t>16.09.2024</t>
  </si>
  <si>
    <t>17.09.2024</t>
  </si>
  <si>
    <t>18.09.2024</t>
  </si>
  <si>
    <t>19.09.2024</t>
  </si>
  <si>
    <t>20.09.2024</t>
  </si>
  <si>
    <t>23.09.2024</t>
  </si>
  <si>
    <t>24.09.2024</t>
  </si>
  <si>
    <t>25.09.2024</t>
  </si>
  <si>
    <t>26.09.2024</t>
  </si>
  <si>
    <t>27.09.2024</t>
  </si>
  <si>
    <t>30.09.2024</t>
  </si>
  <si>
    <t>01.10.2024</t>
  </si>
  <si>
    <t>02.10.2024</t>
  </si>
  <si>
    <t>03.10.2024</t>
  </si>
  <si>
    <t>04.10.2024</t>
  </si>
  <si>
    <t>07.10.2024</t>
  </si>
  <si>
    <t>08.10.2024</t>
  </si>
  <si>
    <t>09.10.2024</t>
  </si>
  <si>
    <t>10.10.2024</t>
  </si>
  <si>
    <t>11.10.2024</t>
  </si>
  <si>
    <t>14.10.2024</t>
  </si>
  <si>
    <t>15.10.2024</t>
  </si>
  <si>
    <t>16.10.2024</t>
  </si>
  <si>
    <t>17.10.2024</t>
  </si>
  <si>
    <t>18.10.2024</t>
  </si>
  <si>
    <t>21.10.2024</t>
  </si>
  <si>
    <t>22.10.2024</t>
  </si>
  <si>
    <t>23.10.2024</t>
  </si>
  <si>
    <t>24.10.2024</t>
  </si>
  <si>
    <t>25.10.2024</t>
  </si>
  <si>
    <t>28.10.2024</t>
  </si>
  <si>
    <t>29.10.2024</t>
  </si>
  <si>
    <t>30.10.2024</t>
  </si>
  <si>
    <t>31.10.2024</t>
  </si>
  <si>
    <t>01.11.2024</t>
  </si>
  <si>
    <t>20241104</t>
  </si>
  <si>
    <t>20241105</t>
  </si>
  <si>
    <t>20241106</t>
  </si>
  <si>
    <t>20241107</t>
  </si>
  <si>
    <t>20241108</t>
  </si>
  <si>
    <t>20241111</t>
  </si>
  <si>
    <t>20241112</t>
  </si>
  <si>
    <t>20241113</t>
  </si>
  <si>
    <t>20241114</t>
  </si>
  <si>
    <t>20241115</t>
  </si>
  <si>
    <t>20241118</t>
  </si>
  <si>
    <t>20241119</t>
  </si>
  <si>
    <t>20241120</t>
  </si>
  <si>
    <t>20241121</t>
  </si>
  <si>
    <t>20241122</t>
  </si>
  <si>
    <t>20241125</t>
  </si>
  <si>
    <t>20241126</t>
  </si>
  <si>
    <t>20241127</t>
  </si>
  <si>
    <t>20241128</t>
  </si>
  <si>
    <t>20241129</t>
  </si>
  <si>
    <t>20241202</t>
  </si>
  <si>
    <t>20241203</t>
  </si>
  <si>
    <t>20241204</t>
  </si>
  <si>
    <t>20241205</t>
  </si>
  <si>
    <t>20241206</t>
  </si>
  <si>
    <t>20241209</t>
  </si>
  <si>
    <t>20241210</t>
  </si>
  <si>
    <t>20241211</t>
  </si>
  <si>
    <t>20241212</t>
  </si>
  <si>
    <t>20241213</t>
  </si>
  <si>
    <t>20241216</t>
  </si>
  <si>
    <t>20241217</t>
  </si>
  <si>
    <t>20241218</t>
  </si>
  <si>
    <t>20241219</t>
  </si>
  <si>
    <t>20241220</t>
  </si>
  <si>
    <t>20241223</t>
  </si>
  <si>
    <t>20241227</t>
  </si>
  <si>
    <t>20241230</t>
  </si>
  <si>
    <t>20250103</t>
  </si>
  <si>
    <t>20250106</t>
  </si>
  <si>
    <t>20250107</t>
  </si>
  <si>
    <t>20250108</t>
  </si>
  <si>
    <t>20250109</t>
  </si>
  <si>
    <t>20250110</t>
  </si>
  <si>
    <t>20250113</t>
  </si>
  <si>
    <t>20250114</t>
  </si>
  <si>
    <t>20250115</t>
  </si>
  <si>
    <t>20250116</t>
  </si>
  <si>
    <t>20250117</t>
  </si>
  <si>
    <t>20250120</t>
  </si>
  <si>
    <t>20250121</t>
  </si>
  <si>
    <t>20250122</t>
  </si>
  <si>
    <t>20250123</t>
  </si>
  <si>
    <t>20250124</t>
  </si>
  <si>
    <t>20250127</t>
  </si>
  <si>
    <t>20250128</t>
  </si>
  <si>
    <t>20250129</t>
  </si>
  <si>
    <t>20250130</t>
  </si>
  <si>
    <t>20250131</t>
  </si>
  <si>
    <t>20250203</t>
  </si>
  <si>
    <t>20250204</t>
  </si>
  <si>
    <t>20250205</t>
  </si>
  <si>
    <t>20250206</t>
  </si>
  <si>
    <t>20250207</t>
  </si>
  <si>
    <t>20250210</t>
  </si>
  <si>
    <t>20250211</t>
  </si>
  <si>
    <t>20250212</t>
  </si>
  <si>
    <t>20250213</t>
  </si>
  <si>
    <t>20250214</t>
  </si>
  <si>
    <t>20250217</t>
  </si>
  <si>
    <t>20250218</t>
  </si>
  <si>
    <t>20250219</t>
  </si>
  <si>
    <t>20250220</t>
  </si>
  <si>
    <t>20250221</t>
  </si>
  <si>
    <t>20250224</t>
  </si>
  <si>
    <t>20250225</t>
  </si>
  <si>
    <t>20250226</t>
  </si>
  <si>
    <t>20250227</t>
  </si>
  <si>
    <t>20250228</t>
  </si>
  <si>
    <t>20250303</t>
  </si>
  <si>
    <t>20250304</t>
  </si>
  <si>
    <t>20250305</t>
  </si>
  <si>
    <t>20250306</t>
  </si>
  <si>
    <t>20250307</t>
  </si>
  <si>
    <t>20250310</t>
  </si>
  <si>
    <t>20250311</t>
  </si>
  <si>
    <t>20250312</t>
  </si>
  <si>
    <t>20250313</t>
  </si>
  <si>
    <t>20250314</t>
  </si>
  <si>
    <t>20250317</t>
  </si>
  <si>
    <t>20250318</t>
  </si>
  <si>
    <t>20250319</t>
  </si>
  <si>
    <t>20250320</t>
  </si>
  <si>
    <t>20250321</t>
  </si>
  <si>
    <t>Cap Size</t>
  </si>
  <si>
    <t>Large Cap</t>
  </si>
  <si>
    <t>Mid Cap</t>
  </si>
  <si>
    <t>Bereich</t>
  </si>
  <si>
    <t>Producer Manufacturing</t>
  </si>
  <si>
    <t>Commercial Services</t>
  </si>
  <si>
    <t>Health Technology</t>
  </si>
  <si>
    <t>Consumer Non-Durables</t>
  </si>
  <si>
    <t>Non-Energy Minerals</t>
  </si>
  <si>
    <t>Finance</t>
  </si>
  <si>
    <t>Transportation</t>
  </si>
  <si>
    <t>Electronic Technology</t>
  </si>
  <si>
    <t>Consumer Durables</t>
  </si>
  <si>
    <t>Process Industries</t>
  </si>
  <si>
    <t>Communications</t>
  </si>
  <si>
    <t>Branche</t>
  </si>
  <si>
    <t>Electrical Products</t>
  </si>
  <si>
    <t>Personnel Services</t>
  </si>
  <si>
    <t>Medical Specialties</t>
  </si>
  <si>
    <t>Building Products</t>
  </si>
  <si>
    <t>Food: Specialty/Candy</t>
  </si>
  <si>
    <t>Construction Materials</t>
  </si>
  <si>
    <t>Financial Conglomerates</t>
  </si>
  <si>
    <t>Marine Shipping</t>
  </si>
  <si>
    <t>Computer Peripherals</t>
  </si>
  <si>
    <t>Biotechnology</t>
  </si>
  <si>
    <t>Food: Major Diversified</t>
  </si>
  <si>
    <t>Pharmaceuticals: Major</t>
  </si>
  <si>
    <t>Investment Managers</t>
  </si>
  <si>
    <t>Other Consumer Specialties</t>
  </si>
  <si>
    <t>Industrial Machinery</t>
  </si>
  <si>
    <t>Miscellaneous Commercial Services</t>
  </si>
  <si>
    <t>Chemicals: Major Diversified</t>
  </si>
  <si>
    <t>Life/Health Insurance</t>
  </si>
  <si>
    <t>Multi-Line Insurance</t>
  </si>
  <si>
    <t>Major Telecommunications</t>
  </si>
  <si>
    <t>IndustrySectorDesc</t>
  </si>
  <si>
    <t>Misc. Industrials</t>
  </si>
  <si>
    <t>Chemicals Pharma</t>
  </si>
  <si>
    <t>Building contractors &amp; materials</t>
  </si>
  <si>
    <t>Banks</t>
  </si>
  <si>
    <t>Transport</t>
  </si>
  <si>
    <t>Food luxury goods</t>
  </si>
  <si>
    <t>Electrical engineering &amp; electronics</t>
  </si>
  <si>
    <t>Misc. services</t>
  </si>
  <si>
    <t>Machinery</t>
  </si>
  <si>
    <t>Retailers</t>
  </si>
  <si>
    <t>Insurances</t>
  </si>
  <si>
    <t>ret</t>
  </si>
  <si>
    <t>vol</t>
  </si>
  <si>
    <t>Min</t>
  </si>
  <si>
    <t>Max</t>
  </si>
  <si>
    <t>Unknowns</t>
  </si>
  <si>
    <t>Assigned Category based on k Nearest Neighbours</t>
  </si>
  <si>
    <t>lb</t>
  </si>
  <si>
    <t>ub</t>
  </si>
  <si>
    <t>precision</t>
  </si>
  <si>
    <t>frontier</t>
  </si>
  <si>
    <t>k</t>
  </si>
  <si>
    <t>rets</t>
  </si>
  <si>
    <t>lower dev</t>
  </si>
  <si>
    <t>upper dev</t>
  </si>
  <si>
    <t>LOF Observations</t>
  </si>
  <si>
    <t>LOF Mean and Variance</t>
  </si>
  <si>
    <t>Volatility</t>
  </si>
  <si>
    <t>Return</t>
  </si>
  <si>
    <t>Feature1</t>
  </si>
  <si>
    <t>Feature2</t>
  </si>
  <si>
    <t>Smoothed</t>
  </si>
  <si>
    <t>Yhat kNN</t>
  </si>
  <si>
    <t>X</t>
  </si>
  <si>
    <t>Y</t>
  </si>
  <si>
    <t>kNN Distances</t>
  </si>
  <si>
    <t>k Distance</t>
  </si>
  <si>
    <t>k Distance Sorted</t>
  </si>
  <si>
    <t>kNN Distances Averages</t>
  </si>
  <si>
    <t>Epislon</t>
  </si>
  <si>
    <t>kNN Within Epsilon Points</t>
  </si>
  <si>
    <t>Stock Return Time Series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</si>
</sst>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_ * #,##0_ ;_ * \-#,##0_ ;_ * &quot;-&quot;??_ ;_ @_ "/>
    <numFmt numFmtId="165" formatCode="0.0000%"/>
    <numFmt numFmtId="166" formatCode="0.00000%"/>
    <numFmt numFmtId="167" formatCode="0.000%"/>
    <numFmt numFmtId="168" formatCode="_ * #,##0.0000_ ;_ * \-#,##0.0000_ ;_ * &quot;-&quot;??_ ;_ @_ 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9"/>
      <name val="Aptos Narrow"/>
      <family val="2"/>
      <scheme val="minor"/>
    </font>
    <font>
      <b/>
      <sz val="11"/>
      <color rgb="FFFF000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10" fontId="0" fillId="0" borderId="0" xfId="2" applyNumberFormat="1" applyFont="1"/>
    <xf numFmtId="164" fontId="0" fillId="0" borderId="0" xfId="1" applyNumberFormat="1" applyFont="1"/>
    <xf numFmtId="10" fontId="0" fillId="0" borderId="0" xfId="0" applyNumberFormat="1"/>
    <xf numFmtId="1" fontId="0" fillId="0" borderId="0" xfId="1" applyNumberFormat="1" applyFont="1"/>
    <xf numFmtId="43" fontId="0" fillId="0" borderId="0" xfId="1" applyFont="1"/>
    <xf numFmtId="0" fontId="0" fillId="0" borderId="0" xfId="0" applyAlignment="1">
      <alignment horizontal="right"/>
    </xf>
    <xf numFmtId="164" fontId="0" fillId="0" borderId="0" xfId="1" applyNumberFormat="1" applyFont="1" applyAlignment="1">
      <alignment horizontal="right"/>
    </xf>
    <xf numFmtId="10" fontId="2" fillId="0" borderId="0" xfId="2" applyNumberFormat="1" applyFont="1"/>
    <xf numFmtId="165" fontId="0" fillId="0" borderId="0" xfId="2" applyNumberFormat="1" applyFont="1"/>
    <xf numFmtId="166" fontId="0" fillId="0" borderId="0" xfId="2" applyNumberFormat="1" applyFont="1"/>
    <xf numFmtId="43" fontId="3" fillId="0" borderId="0" xfId="1" applyFont="1"/>
    <xf numFmtId="43" fontId="4" fillId="0" borderId="0" xfId="1" applyFont="1"/>
    <xf numFmtId="167" fontId="0" fillId="0" borderId="0" xfId="2" applyNumberFormat="1" applyFont="1"/>
    <xf numFmtId="168" fontId="0" fillId="0" borderId="0" xfId="1" applyNumberFormat="1" applyFont="1"/>
    <xf numFmtId="168" fontId="4" fillId="0" borderId="0" xfId="1" applyNumberFormat="1" applyFont="1"/>
    <xf numFmtId="0" fontId="1" fillId="0" borderId="0" xfId="3"/>
    <xf numFmtId="10" fontId="0" fillId="0" borderId="0" xfId="4" applyNumberFormat="1" applyFont="1"/>
    <xf numFmtId="0" fontId="1" fillId="0" borderId="0" xfId="3" applyAlignment="1">
      <alignment horizontal="right"/>
    </xf>
    <xf numFmtId="10" fontId="1" fillId="0" borderId="0" xfId="2" applyNumberFormat="1" applyFont="1"/>
    <xf numFmtId="164" fontId="3" fillId="0" borderId="0" xfId="1" applyNumberFormat="1" applyFont="1"/>
    <xf numFmtId="164" fontId="5" fillId="0" borderId="0" xfId="1" applyNumberFormat="1" applyFont="1"/>
    <xf numFmtId="164" fontId="0" fillId="0" borderId="0" xfId="1" applyNumberFormat="1" applyFont="1" applyAlignment="1">
      <alignment horizontal="left"/>
    </xf>
    <xf numFmtId="164" fontId="0" fillId="0" borderId="0" xfId="0" applyNumberFormat="1"/>
  </cellXfs>
  <cellStyles count="5">
    <cellStyle name="Comma" xfId="1" builtinId="3"/>
    <cellStyle name="Normal" xfId="0" builtinId="0"/>
    <cellStyle name="Normal 2" xfId="3" xr:uid="{209F64C7-FD97-4F28-B661-4D91A0F2995D}"/>
    <cellStyle name="Per cent" xfId="2" builtinId="5"/>
    <cellStyle name="Per cent 2" xfId="4" xr:uid="{5EC2E1F2-C632-4654-BD31-8E05F8AE7D4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600" b="1"/>
              <a:t>Classification:</a:t>
            </a:r>
            <a:r>
              <a:rPr lang="de-CH" sz="1600" b="1" baseline="0"/>
              <a:t> k Nearest Neighbours</a:t>
            </a:r>
            <a:endParaRPr lang="de-CH" sz="1600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CH"/>
        </a:p>
      </c:txPr>
    </c:title>
    <c:autoTitleDeleted val="0"/>
    <c:plotArea>
      <c:layout>
        <c:manualLayout>
          <c:layoutTarget val="inner"/>
          <c:xMode val="edge"/>
          <c:yMode val="edge"/>
          <c:x val="0.12453874772019365"/>
          <c:y val="5.2868838810161661E-2"/>
          <c:w val="0.81963811368967865"/>
          <c:h val="0.84005373949819551"/>
        </c:manualLayout>
      </c:layout>
      <c:scatterChart>
        <c:scatterStyle val="lineMarker"/>
        <c:varyColors val="0"/>
        <c:ser>
          <c:idx val="0"/>
          <c:order val="0"/>
          <c:spPr>
            <a:ln w="38100" cap="rnd">
              <a:noFill/>
              <a:round/>
            </a:ln>
            <a:effectLst/>
          </c:spPr>
          <c:marker>
            <c:symbol val="square"/>
            <c:size val="21"/>
            <c:spPr>
              <a:solidFill>
                <a:schemeClr val="accent1">
                  <a:alpha val="30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Classification!$AN$46:$AN$445</c:f>
              <c:numCache>
                <c:formatCode>0.00%</c:formatCode>
                <c:ptCount val="400"/>
                <c:pt idx="0">
                  <c:v>4.9248417280914102E-3</c:v>
                </c:pt>
                <c:pt idx="1">
                  <c:v>6.0441466015608569E-3</c:v>
                </c:pt>
                <c:pt idx="2">
                  <c:v>7.1634514750303045E-3</c:v>
                </c:pt>
                <c:pt idx="3">
                  <c:v>8.2827563484997521E-3</c:v>
                </c:pt>
                <c:pt idx="4">
                  <c:v>9.4020612219691997E-3</c:v>
                </c:pt>
                <c:pt idx="5">
                  <c:v>1.0521366095438647E-2</c:v>
                </c:pt>
                <c:pt idx="6">
                  <c:v>1.1640670968908095E-2</c:v>
                </c:pt>
                <c:pt idx="7">
                  <c:v>1.2759975842377543E-2</c:v>
                </c:pt>
                <c:pt idx="8">
                  <c:v>1.387928071584699E-2</c:v>
                </c:pt>
                <c:pt idx="9">
                  <c:v>1.4998585589316438E-2</c:v>
                </c:pt>
                <c:pt idx="10">
                  <c:v>1.6117890462785885E-2</c:v>
                </c:pt>
                <c:pt idx="11">
                  <c:v>1.7237195336255333E-2</c:v>
                </c:pt>
                <c:pt idx="12">
                  <c:v>1.835650020972478E-2</c:v>
                </c:pt>
                <c:pt idx="13">
                  <c:v>4.9248417280914102E-3</c:v>
                </c:pt>
                <c:pt idx="14">
                  <c:v>6.0441466015608569E-3</c:v>
                </c:pt>
                <c:pt idx="15">
                  <c:v>7.1634514750303045E-3</c:v>
                </c:pt>
                <c:pt idx="16">
                  <c:v>8.2827563484997521E-3</c:v>
                </c:pt>
                <c:pt idx="17">
                  <c:v>9.4020612219691997E-3</c:v>
                </c:pt>
                <c:pt idx="18">
                  <c:v>1.0521366095438647E-2</c:v>
                </c:pt>
                <c:pt idx="19">
                  <c:v>1.1640670968908095E-2</c:v>
                </c:pt>
                <c:pt idx="20">
                  <c:v>1.2759975842377543E-2</c:v>
                </c:pt>
                <c:pt idx="21">
                  <c:v>1.387928071584699E-2</c:v>
                </c:pt>
                <c:pt idx="22">
                  <c:v>1.4998585589316438E-2</c:v>
                </c:pt>
                <c:pt idx="23">
                  <c:v>1.6117890462785885E-2</c:v>
                </c:pt>
                <c:pt idx="24">
                  <c:v>1.7237195336255333E-2</c:v>
                </c:pt>
                <c:pt idx="25">
                  <c:v>1.835650020972478E-2</c:v>
                </c:pt>
                <c:pt idx="26">
                  <c:v>4.9248417280914102E-3</c:v>
                </c:pt>
                <c:pt idx="27">
                  <c:v>6.0441466015608569E-3</c:v>
                </c:pt>
                <c:pt idx="28">
                  <c:v>7.1634514750303045E-3</c:v>
                </c:pt>
                <c:pt idx="29">
                  <c:v>8.2827563484997521E-3</c:v>
                </c:pt>
                <c:pt idx="30">
                  <c:v>9.4020612219691997E-3</c:v>
                </c:pt>
                <c:pt idx="31">
                  <c:v>1.0521366095438647E-2</c:v>
                </c:pt>
                <c:pt idx="32">
                  <c:v>1.1640670968908095E-2</c:v>
                </c:pt>
                <c:pt idx="33">
                  <c:v>1.2759975842377543E-2</c:v>
                </c:pt>
                <c:pt idx="34">
                  <c:v>1.387928071584699E-2</c:v>
                </c:pt>
                <c:pt idx="35">
                  <c:v>1.4998585589316438E-2</c:v>
                </c:pt>
                <c:pt idx="36">
                  <c:v>1.6117890462785885E-2</c:v>
                </c:pt>
                <c:pt idx="37">
                  <c:v>1.7237195336255333E-2</c:v>
                </c:pt>
                <c:pt idx="38">
                  <c:v>1.835650020972478E-2</c:v>
                </c:pt>
                <c:pt idx="39">
                  <c:v>4.9248417280914102E-3</c:v>
                </c:pt>
                <c:pt idx="40">
                  <c:v>6.0441466015608569E-3</c:v>
                </c:pt>
                <c:pt idx="41">
                  <c:v>7.1634514750303045E-3</c:v>
                </c:pt>
                <c:pt idx="42">
                  <c:v>8.2827563484997521E-3</c:v>
                </c:pt>
                <c:pt idx="43">
                  <c:v>9.4020612219691997E-3</c:v>
                </c:pt>
                <c:pt idx="44">
                  <c:v>1.0521366095438647E-2</c:v>
                </c:pt>
                <c:pt idx="45">
                  <c:v>1.1640670968908095E-2</c:v>
                </c:pt>
                <c:pt idx="46">
                  <c:v>1.2759975842377543E-2</c:v>
                </c:pt>
                <c:pt idx="47">
                  <c:v>1.387928071584699E-2</c:v>
                </c:pt>
                <c:pt idx="48">
                  <c:v>1.4998585589316438E-2</c:v>
                </c:pt>
                <c:pt idx="49">
                  <c:v>1.6117890462785885E-2</c:v>
                </c:pt>
                <c:pt idx="50">
                  <c:v>1.7237195336255333E-2</c:v>
                </c:pt>
                <c:pt idx="51">
                  <c:v>1.835650020972478E-2</c:v>
                </c:pt>
                <c:pt idx="52">
                  <c:v>4.9248417280914102E-3</c:v>
                </c:pt>
                <c:pt idx="53">
                  <c:v>6.0441466015608569E-3</c:v>
                </c:pt>
                <c:pt idx="54">
                  <c:v>7.1634514750303045E-3</c:v>
                </c:pt>
                <c:pt idx="55">
                  <c:v>8.2827563484997521E-3</c:v>
                </c:pt>
                <c:pt idx="56">
                  <c:v>9.4020612219691997E-3</c:v>
                </c:pt>
                <c:pt idx="57">
                  <c:v>1.0521366095438647E-2</c:v>
                </c:pt>
                <c:pt idx="58">
                  <c:v>1.1640670968908095E-2</c:v>
                </c:pt>
                <c:pt idx="59">
                  <c:v>1.2759975842377543E-2</c:v>
                </c:pt>
                <c:pt idx="60">
                  <c:v>1.387928071584699E-2</c:v>
                </c:pt>
                <c:pt idx="61">
                  <c:v>1.4998585589316438E-2</c:v>
                </c:pt>
                <c:pt idx="62">
                  <c:v>1.6117890462785885E-2</c:v>
                </c:pt>
                <c:pt idx="63">
                  <c:v>1.7237195336255333E-2</c:v>
                </c:pt>
                <c:pt idx="64">
                  <c:v>1.835650020972478E-2</c:v>
                </c:pt>
                <c:pt idx="65">
                  <c:v>4.9248417280914102E-3</c:v>
                </c:pt>
                <c:pt idx="66">
                  <c:v>6.0441466015608569E-3</c:v>
                </c:pt>
                <c:pt idx="67">
                  <c:v>7.1634514750303045E-3</c:v>
                </c:pt>
                <c:pt idx="68">
                  <c:v>8.2827563484997521E-3</c:v>
                </c:pt>
                <c:pt idx="69">
                  <c:v>9.4020612219691997E-3</c:v>
                </c:pt>
                <c:pt idx="70">
                  <c:v>1.0521366095438647E-2</c:v>
                </c:pt>
                <c:pt idx="71">
                  <c:v>1.1640670968908095E-2</c:v>
                </c:pt>
                <c:pt idx="72">
                  <c:v>1.2759975842377543E-2</c:v>
                </c:pt>
                <c:pt idx="73">
                  <c:v>1.387928071584699E-2</c:v>
                </c:pt>
                <c:pt idx="74">
                  <c:v>1.4998585589316438E-2</c:v>
                </c:pt>
                <c:pt idx="75">
                  <c:v>1.6117890462785885E-2</c:v>
                </c:pt>
                <c:pt idx="76">
                  <c:v>1.7237195336255333E-2</c:v>
                </c:pt>
                <c:pt idx="77">
                  <c:v>1.835650020972478E-2</c:v>
                </c:pt>
                <c:pt idx="78">
                  <c:v>4.9248417280914102E-3</c:v>
                </c:pt>
                <c:pt idx="79">
                  <c:v>6.0441466015608569E-3</c:v>
                </c:pt>
                <c:pt idx="80">
                  <c:v>7.1634514750303045E-3</c:v>
                </c:pt>
                <c:pt idx="81">
                  <c:v>8.2827563484997521E-3</c:v>
                </c:pt>
                <c:pt idx="82">
                  <c:v>9.4020612219691997E-3</c:v>
                </c:pt>
                <c:pt idx="83">
                  <c:v>1.0521366095438647E-2</c:v>
                </c:pt>
                <c:pt idx="84">
                  <c:v>1.1640670968908095E-2</c:v>
                </c:pt>
                <c:pt idx="85">
                  <c:v>1.2759975842377543E-2</c:v>
                </c:pt>
                <c:pt idx="86">
                  <c:v>1.387928071584699E-2</c:v>
                </c:pt>
                <c:pt idx="87">
                  <c:v>1.4998585589316438E-2</c:v>
                </c:pt>
                <c:pt idx="88">
                  <c:v>1.6117890462785885E-2</c:v>
                </c:pt>
                <c:pt idx="89">
                  <c:v>1.7237195336255333E-2</c:v>
                </c:pt>
                <c:pt idx="90">
                  <c:v>1.835650020972478E-2</c:v>
                </c:pt>
                <c:pt idx="91">
                  <c:v>4.9248417280914102E-3</c:v>
                </c:pt>
                <c:pt idx="92">
                  <c:v>6.0441466015608569E-3</c:v>
                </c:pt>
                <c:pt idx="93">
                  <c:v>7.1634514750303045E-3</c:v>
                </c:pt>
                <c:pt idx="94">
                  <c:v>8.2827563484997521E-3</c:v>
                </c:pt>
                <c:pt idx="95">
                  <c:v>9.4020612219691997E-3</c:v>
                </c:pt>
                <c:pt idx="96">
                  <c:v>1.0521366095438647E-2</c:v>
                </c:pt>
                <c:pt idx="97">
                  <c:v>1.1640670968908095E-2</c:v>
                </c:pt>
                <c:pt idx="98">
                  <c:v>1.2759975842377543E-2</c:v>
                </c:pt>
                <c:pt idx="99">
                  <c:v>1.387928071584699E-2</c:v>
                </c:pt>
                <c:pt idx="100">
                  <c:v>1.4998585589316438E-2</c:v>
                </c:pt>
                <c:pt idx="101">
                  <c:v>1.6117890462785885E-2</c:v>
                </c:pt>
                <c:pt idx="102">
                  <c:v>1.7237195336255333E-2</c:v>
                </c:pt>
                <c:pt idx="103">
                  <c:v>1.835650020972478E-2</c:v>
                </c:pt>
                <c:pt idx="104">
                  <c:v>4.9248417280914102E-3</c:v>
                </c:pt>
                <c:pt idx="105">
                  <c:v>6.0441466015608569E-3</c:v>
                </c:pt>
                <c:pt idx="106">
                  <c:v>7.1634514750303045E-3</c:v>
                </c:pt>
                <c:pt idx="107">
                  <c:v>8.2827563484997521E-3</c:v>
                </c:pt>
                <c:pt idx="108">
                  <c:v>9.4020612219691997E-3</c:v>
                </c:pt>
                <c:pt idx="109">
                  <c:v>1.0521366095438647E-2</c:v>
                </c:pt>
                <c:pt idx="110">
                  <c:v>1.1640670968908095E-2</c:v>
                </c:pt>
                <c:pt idx="111">
                  <c:v>1.2759975842377543E-2</c:v>
                </c:pt>
                <c:pt idx="112">
                  <c:v>1.387928071584699E-2</c:v>
                </c:pt>
                <c:pt idx="113">
                  <c:v>1.4998585589316438E-2</c:v>
                </c:pt>
                <c:pt idx="114">
                  <c:v>1.6117890462785885E-2</c:v>
                </c:pt>
                <c:pt idx="115">
                  <c:v>1.7237195336255333E-2</c:v>
                </c:pt>
                <c:pt idx="116">
                  <c:v>1.835650020972478E-2</c:v>
                </c:pt>
                <c:pt idx="117">
                  <c:v>4.9248417280914102E-3</c:v>
                </c:pt>
                <c:pt idx="118">
                  <c:v>6.0441466015608569E-3</c:v>
                </c:pt>
                <c:pt idx="119">
                  <c:v>7.1634514750303045E-3</c:v>
                </c:pt>
                <c:pt idx="120">
                  <c:v>8.2827563484997521E-3</c:v>
                </c:pt>
                <c:pt idx="121">
                  <c:v>9.4020612219691997E-3</c:v>
                </c:pt>
                <c:pt idx="122">
                  <c:v>1.0521366095438647E-2</c:v>
                </c:pt>
                <c:pt idx="123">
                  <c:v>1.1640670968908095E-2</c:v>
                </c:pt>
                <c:pt idx="124">
                  <c:v>1.2759975842377543E-2</c:v>
                </c:pt>
                <c:pt idx="125">
                  <c:v>1.387928071584699E-2</c:v>
                </c:pt>
                <c:pt idx="126">
                  <c:v>1.4998585589316438E-2</c:v>
                </c:pt>
                <c:pt idx="127">
                  <c:v>1.6117890462785885E-2</c:v>
                </c:pt>
                <c:pt idx="128">
                  <c:v>1.7237195336255333E-2</c:v>
                </c:pt>
                <c:pt idx="129">
                  <c:v>1.835650020972478E-2</c:v>
                </c:pt>
                <c:pt idx="130">
                  <c:v>4.9248417280914102E-3</c:v>
                </c:pt>
                <c:pt idx="131">
                  <c:v>6.0441466015608569E-3</c:v>
                </c:pt>
                <c:pt idx="132">
                  <c:v>7.1634514750303045E-3</c:v>
                </c:pt>
                <c:pt idx="133">
                  <c:v>8.2827563484997521E-3</c:v>
                </c:pt>
                <c:pt idx="134">
                  <c:v>9.4020612219691997E-3</c:v>
                </c:pt>
                <c:pt idx="135">
                  <c:v>1.0521366095438647E-2</c:v>
                </c:pt>
                <c:pt idx="136">
                  <c:v>1.1640670968908095E-2</c:v>
                </c:pt>
                <c:pt idx="137">
                  <c:v>1.2759975842377543E-2</c:v>
                </c:pt>
                <c:pt idx="138">
                  <c:v>1.387928071584699E-2</c:v>
                </c:pt>
                <c:pt idx="139">
                  <c:v>1.4998585589316438E-2</c:v>
                </c:pt>
                <c:pt idx="140">
                  <c:v>1.6117890462785885E-2</c:v>
                </c:pt>
                <c:pt idx="141">
                  <c:v>1.7237195336255333E-2</c:v>
                </c:pt>
                <c:pt idx="142">
                  <c:v>1.835650020972478E-2</c:v>
                </c:pt>
                <c:pt idx="143">
                  <c:v>4.9248417280914102E-3</c:v>
                </c:pt>
                <c:pt idx="144">
                  <c:v>6.0441466015608569E-3</c:v>
                </c:pt>
                <c:pt idx="145">
                  <c:v>7.1634514750303045E-3</c:v>
                </c:pt>
                <c:pt idx="146">
                  <c:v>8.2827563484997521E-3</c:v>
                </c:pt>
                <c:pt idx="147">
                  <c:v>9.4020612219691997E-3</c:v>
                </c:pt>
                <c:pt idx="148">
                  <c:v>1.0521366095438647E-2</c:v>
                </c:pt>
                <c:pt idx="149">
                  <c:v>1.1640670968908095E-2</c:v>
                </c:pt>
                <c:pt idx="150">
                  <c:v>1.2759975842377543E-2</c:v>
                </c:pt>
                <c:pt idx="151">
                  <c:v>1.387928071584699E-2</c:v>
                </c:pt>
                <c:pt idx="152">
                  <c:v>1.4998585589316438E-2</c:v>
                </c:pt>
                <c:pt idx="153">
                  <c:v>1.6117890462785885E-2</c:v>
                </c:pt>
                <c:pt idx="154">
                  <c:v>1.7237195336255333E-2</c:v>
                </c:pt>
                <c:pt idx="155">
                  <c:v>1.835650020972478E-2</c:v>
                </c:pt>
                <c:pt idx="156">
                  <c:v>4.9248417280914102E-3</c:v>
                </c:pt>
                <c:pt idx="157">
                  <c:v>6.0441466015608569E-3</c:v>
                </c:pt>
                <c:pt idx="158">
                  <c:v>7.1634514750303045E-3</c:v>
                </c:pt>
                <c:pt idx="159">
                  <c:v>8.2827563484997521E-3</c:v>
                </c:pt>
                <c:pt idx="160">
                  <c:v>9.4020612219691997E-3</c:v>
                </c:pt>
                <c:pt idx="161">
                  <c:v>1.0521366095438647E-2</c:v>
                </c:pt>
                <c:pt idx="162">
                  <c:v>1.1640670968908095E-2</c:v>
                </c:pt>
                <c:pt idx="163">
                  <c:v>1.2759975842377543E-2</c:v>
                </c:pt>
                <c:pt idx="164">
                  <c:v>1.387928071584699E-2</c:v>
                </c:pt>
                <c:pt idx="165">
                  <c:v>1.4998585589316438E-2</c:v>
                </c:pt>
                <c:pt idx="166">
                  <c:v>1.6117890462785885E-2</c:v>
                </c:pt>
                <c:pt idx="167">
                  <c:v>1.7237195336255333E-2</c:v>
                </c:pt>
                <c:pt idx="168">
                  <c:v>1.835650020972478E-2</c:v>
                </c:pt>
                <c:pt idx="169">
                  <c:v>4.9248417280914102E-3</c:v>
                </c:pt>
                <c:pt idx="170">
                  <c:v>6.0441466015608569E-3</c:v>
                </c:pt>
                <c:pt idx="171">
                  <c:v>7.1634514750303045E-3</c:v>
                </c:pt>
                <c:pt idx="172">
                  <c:v>8.2827563484997521E-3</c:v>
                </c:pt>
                <c:pt idx="173">
                  <c:v>9.4020612219691997E-3</c:v>
                </c:pt>
                <c:pt idx="174">
                  <c:v>1.0521366095438647E-2</c:v>
                </c:pt>
                <c:pt idx="175">
                  <c:v>1.1640670968908095E-2</c:v>
                </c:pt>
                <c:pt idx="176">
                  <c:v>1.2759975842377543E-2</c:v>
                </c:pt>
                <c:pt idx="177">
                  <c:v>1.387928071584699E-2</c:v>
                </c:pt>
                <c:pt idx="178">
                  <c:v>1.4998585589316438E-2</c:v>
                </c:pt>
                <c:pt idx="179">
                  <c:v>1.6117890462785885E-2</c:v>
                </c:pt>
                <c:pt idx="180">
                  <c:v>1.7237195336255333E-2</c:v>
                </c:pt>
                <c:pt idx="181">
                  <c:v>1.835650020972478E-2</c:v>
                </c:pt>
                <c:pt idx="182">
                  <c:v>4.9248417280914102E-3</c:v>
                </c:pt>
                <c:pt idx="183">
                  <c:v>6.0441466015608569E-3</c:v>
                </c:pt>
                <c:pt idx="184">
                  <c:v>7.1634514750303045E-3</c:v>
                </c:pt>
                <c:pt idx="185">
                  <c:v>8.2827563484997521E-3</c:v>
                </c:pt>
                <c:pt idx="186">
                  <c:v>9.4020612219691997E-3</c:v>
                </c:pt>
                <c:pt idx="187">
                  <c:v>1.0521366095438647E-2</c:v>
                </c:pt>
                <c:pt idx="188">
                  <c:v>1.1640670968908095E-2</c:v>
                </c:pt>
                <c:pt idx="189">
                  <c:v>1.2759975842377543E-2</c:v>
                </c:pt>
                <c:pt idx="190">
                  <c:v>1.387928071584699E-2</c:v>
                </c:pt>
                <c:pt idx="191">
                  <c:v>1.4998585589316438E-2</c:v>
                </c:pt>
                <c:pt idx="192">
                  <c:v>1.6117890462785885E-2</c:v>
                </c:pt>
                <c:pt idx="193">
                  <c:v>1.7237195336255333E-2</c:v>
                </c:pt>
                <c:pt idx="194">
                  <c:v>1.835650020972478E-2</c:v>
                </c:pt>
                <c:pt idx="195">
                  <c:v>4.9248417280914102E-3</c:v>
                </c:pt>
                <c:pt idx="196">
                  <c:v>6.0441466015608569E-3</c:v>
                </c:pt>
                <c:pt idx="197">
                  <c:v>7.1634514750303045E-3</c:v>
                </c:pt>
                <c:pt idx="198">
                  <c:v>8.2827563484997521E-3</c:v>
                </c:pt>
                <c:pt idx="199">
                  <c:v>9.4020612219691997E-3</c:v>
                </c:pt>
                <c:pt idx="200">
                  <c:v>1.0521366095438647E-2</c:v>
                </c:pt>
                <c:pt idx="201">
                  <c:v>1.1640670968908095E-2</c:v>
                </c:pt>
                <c:pt idx="202">
                  <c:v>1.2759975842377543E-2</c:v>
                </c:pt>
                <c:pt idx="203">
                  <c:v>1.387928071584699E-2</c:v>
                </c:pt>
                <c:pt idx="204">
                  <c:v>1.4998585589316438E-2</c:v>
                </c:pt>
                <c:pt idx="205">
                  <c:v>1.6117890462785885E-2</c:v>
                </c:pt>
                <c:pt idx="206">
                  <c:v>1.7237195336255333E-2</c:v>
                </c:pt>
                <c:pt idx="207">
                  <c:v>1.835650020972478E-2</c:v>
                </c:pt>
                <c:pt idx="208">
                  <c:v>4.9248417280914102E-3</c:v>
                </c:pt>
                <c:pt idx="209">
                  <c:v>6.0441466015608569E-3</c:v>
                </c:pt>
                <c:pt idx="210">
                  <c:v>7.1634514750303045E-3</c:v>
                </c:pt>
                <c:pt idx="211">
                  <c:v>8.2827563484997521E-3</c:v>
                </c:pt>
                <c:pt idx="212">
                  <c:v>9.4020612219691997E-3</c:v>
                </c:pt>
                <c:pt idx="213">
                  <c:v>1.0521366095438647E-2</c:v>
                </c:pt>
                <c:pt idx="214">
                  <c:v>1.1640670968908095E-2</c:v>
                </c:pt>
                <c:pt idx="215">
                  <c:v>1.2759975842377543E-2</c:v>
                </c:pt>
                <c:pt idx="216">
                  <c:v>1.387928071584699E-2</c:v>
                </c:pt>
                <c:pt idx="217">
                  <c:v>1.4998585589316438E-2</c:v>
                </c:pt>
                <c:pt idx="218">
                  <c:v>1.6117890462785885E-2</c:v>
                </c:pt>
                <c:pt idx="219">
                  <c:v>1.7237195336255333E-2</c:v>
                </c:pt>
                <c:pt idx="220">
                  <c:v>1.835650020972478E-2</c:v>
                </c:pt>
                <c:pt idx="221">
                  <c:v>4.9248417280914102E-3</c:v>
                </c:pt>
                <c:pt idx="222">
                  <c:v>6.0441466015608569E-3</c:v>
                </c:pt>
                <c:pt idx="223">
                  <c:v>7.1634514750303045E-3</c:v>
                </c:pt>
                <c:pt idx="224">
                  <c:v>8.2827563484997521E-3</c:v>
                </c:pt>
                <c:pt idx="225">
                  <c:v>9.4020612219691997E-3</c:v>
                </c:pt>
                <c:pt idx="226">
                  <c:v>1.0521366095438647E-2</c:v>
                </c:pt>
                <c:pt idx="227">
                  <c:v>1.1640670968908095E-2</c:v>
                </c:pt>
                <c:pt idx="228">
                  <c:v>1.2759975842377543E-2</c:v>
                </c:pt>
                <c:pt idx="229">
                  <c:v>1.387928071584699E-2</c:v>
                </c:pt>
                <c:pt idx="230">
                  <c:v>1.4998585589316438E-2</c:v>
                </c:pt>
                <c:pt idx="231">
                  <c:v>1.6117890462785885E-2</c:v>
                </c:pt>
                <c:pt idx="232">
                  <c:v>1.7237195336255333E-2</c:v>
                </c:pt>
                <c:pt idx="233">
                  <c:v>1.835650020972478E-2</c:v>
                </c:pt>
                <c:pt idx="234">
                  <c:v>4.9248417280914102E-3</c:v>
                </c:pt>
                <c:pt idx="235">
                  <c:v>6.0441466015608569E-3</c:v>
                </c:pt>
                <c:pt idx="236">
                  <c:v>7.1634514750303045E-3</c:v>
                </c:pt>
                <c:pt idx="237">
                  <c:v>8.2827563484997521E-3</c:v>
                </c:pt>
                <c:pt idx="238">
                  <c:v>9.4020612219691997E-3</c:v>
                </c:pt>
                <c:pt idx="239">
                  <c:v>1.0521366095438647E-2</c:v>
                </c:pt>
                <c:pt idx="240">
                  <c:v>1.1640670968908095E-2</c:v>
                </c:pt>
                <c:pt idx="241">
                  <c:v>1.2759975842377543E-2</c:v>
                </c:pt>
                <c:pt idx="242">
                  <c:v>1.387928071584699E-2</c:v>
                </c:pt>
                <c:pt idx="243">
                  <c:v>1.4998585589316438E-2</c:v>
                </c:pt>
                <c:pt idx="244">
                  <c:v>1.6117890462785885E-2</c:v>
                </c:pt>
                <c:pt idx="245">
                  <c:v>1.7237195336255333E-2</c:v>
                </c:pt>
                <c:pt idx="246">
                  <c:v>1.835650020972478E-2</c:v>
                </c:pt>
                <c:pt idx="247">
                  <c:v>4.9248417280914102E-3</c:v>
                </c:pt>
                <c:pt idx="248">
                  <c:v>6.0441466015608569E-3</c:v>
                </c:pt>
                <c:pt idx="249">
                  <c:v>7.1634514750303045E-3</c:v>
                </c:pt>
                <c:pt idx="250">
                  <c:v>8.2827563484997521E-3</c:v>
                </c:pt>
                <c:pt idx="251">
                  <c:v>9.4020612219691997E-3</c:v>
                </c:pt>
                <c:pt idx="252">
                  <c:v>1.0521366095438647E-2</c:v>
                </c:pt>
                <c:pt idx="253">
                  <c:v>1.1640670968908095E-2</c:v>
                </c:pt>
                <c:pt idx="254">
                  <c:v>1.2759975842377543E-2</c:v>
                </c:pt>
                <c:pt idx="255">
                  <c:v>1.387928071584699E-2</c:v>
                </c:pt>
                <c:pt idx="256">
                  <c:v>1.4998585589316438E-2</c:v>
                </c:pt>
                <c:pt idx="257">
                  <c:v>1.6117890462785885E-2</c:v>
                </c:pt>
                <c:pt idx="258">
                  <c:v>1.7237195336255333E-2</c:v>
                </c:pt>
                <c:pt idx="259">
                  <c:v>1.835650020972478E-2</c:v>
                </c:pt>
                <c:pt idx="260">
                  <c:v>1.9475805083194228E-2</c:v>
                </c:pt>
                <c:pt idx="261">
                  <c:v>2.0595109956663676E-2</c:v>
                </c:pt>
                <c:pt idx="262">
                  <c:v>2.1714414830133123E-2</c:v>
                </c:pt>
                <c:pt idx="263">
                  <c:v>2.2833719703602571E-2</c:v>
                </c:pt>
                <c:pt idx="264">
                  <c:v>2.3953024577072018E-2</c:v>
                </c:pt>
                <c:pt idx="265">
                  <c:v>2.5072329450541466E-2</c:v>
                </c:pt>
                <c:pt idx="266">
                  <c:v>2.6191634324010914E-2</c:v>
                </c:pt>
                <c:pt idx="267">
                  <c:v>1.9475805083194228E-2</c:v>
                </c:pt>
                <c:pt idx="268">
                  <c:v>2.0595109956663676E-2</c:v>
                </c:pt>
                <c:pt idx="269">
                  <c:v>2.1714414830133123E-2</c:v>
                </c:pt>
                <c:pt idx="270">
                  <c:v>2.2833719703602571E-2</c:v>
                </c:pt>
                <c:pt idx="271">
                  <c:v>2.3953024577072018E-2</c:v>
                </c:pt>
                <c:pt idx="272">
                  <c:v>2.5072329450541466E-2</c:v>
                </c:pt>
                <c:pt idx="273">
                  <c:v>2.6191634324010914E-2</c:v>
                </c:pt>
                <c:pt idx="274">
                  <c:v>1.9475805083194228E-2</c:v>
                </c:pt>
                <c:pt idx="275">
                  <c:v>2.0595109956663676E-2</c:v>
                </c:pt>
                <c:pt idx="276">
                  <c:v>2.1714414830133123E-2</c:v>
                </c:pt>
                <c:pt idx="277">
                  <c:v>2.2833719703602571E-2</c:v>
                </c:pt>
                <c:pt idx="278">
                  <c:v>2.3953024577072018E-2</c:v>
                </c:pt>
                <c:pt idx="279">
                  <c:v>2.5072329450541466E-2</c:v>
                </c:pt>
                <c:pt idx="280">
                  <c:v>2.6191634324010914E-2</c:v>
                </c:pt>
                <c:pt idx="281">
                  <c:v>1.9475805083194228E-2</c:v>
                </c:pt>
                <c:pt idx="282">
                  <c:v>2.0595109956663676E-2</c:v>
                </c:pt>
                <c:pt idx="283">
                  <c:v>2.1714414830133123E-2</c:v>
                </c:pt>
                <c:pt idx="284">
                  <c:v>2.2833719703602571E-2</c:v>
                </c:pt>
                <c:pt idx="285">
                  <c:v>2.3953024577072018E-2</c:v>
                </c:pt>
                <c:pt idx="286">
                  <c:v>2.5072329450541466E-2</c:v>
                </c:pt>
                <c:pt idx="287">
                  <c:v>2.6191634324010914E-2</c:v>
                </c:pt>
                <c:pt idx="288">
                  <c:v>1.9475805083194228E-2</c:v>
                </c:pt>
                <c:pt idx="289">
                  <c:v>2.0595109956663676E-2</c:v>
                </c:pt>
                <c:pt idx="290">
                  <c:v>2.1714414830133123E-2</c:v>
                </c:pt>
                <c:pt idx="291">
                  <c:v>2.2833719703602571E-2</c:v>
                </c:pt>
                <c:pt idx="292">
                  <c:v>2.3953024577072018E-2</c:v>
                </c:pt>
                <c:pt idx="293">
                  <c:v>2.5072329450541466E-2</c:v>
                </c:pt>
                <c:pt idx="294">
                  <c:v>2.6191634324010914E-2</c:v>
                </c:pt>
                <c:pt idx="295">
                  <c:v>1.9475805083194228E-2</c:v>
                </c:pt>
                <c:pt idx="296">
                  <c:v>2.0595109956663676E-2</c:v>
                </c:pt>
                <c:pt idx="297">
                  <c:v>2.1714414830133123E-2</c:v>
                </c:pt>
                <c:pt idx="298">
                  <c:v>2.2833719703602571E-2</c:v>
                </c:pt>
                <c:pt idx="299">
                  <c:v>2.3953024577072018E-2</c:v>
                </c:pt>
                <c:pt idx="300">
                  <c:v>2.5072329450541466E-2</c:v>
                </c:pt>
                <c:pt idx="301">
                  <c:v>2.6191634324010914E-2</c:v>
                </c:pt>
                <c:pt idx="302">
                  <c:v>1.9475805083194228E-2</c:v>
                </c:pt>
                <c:pt idx="303">
                  <c:v>2.0595109956663676E-2</c:v>
                </c:pt>
                <c:pt idx="304">
                  <c:v>2.1714414830133123E-2</c:v>
                </c:pt>
                <c:pt idx="305">
                  <c:v>2.2833719703602571E-2</c:v>
                </c:pt>
                <c:pt idx="306">
                  <c:v>2.3953024577072018E-2</c:v>
                </c:pt>
                <c:pt idx="307">
                  <c:v>2.5072329450541466E-2</c:v>
                </c:pt>
                <c:pt idx="308">
                  <c:v>2.6191634324010914E-2</c:v>
                </c:pt>
                <c:pt idx="309">
                  <c:v>1.9475805083194228E-2</c:v>
                </c:pt>
                <c:pt idx="310">
                  <c:v>2.0595109956663676E-2</c:v>
                </c:pt>
                <c:pt idx="311">
                  <c:v>2.1714414830133123E-2</c:v>
                </c:pt>
                <c:pt idx="312">
                  <c:v>2.2833719703602571E-2</c:v>
                </c:pt>
                <c:pt idx="313">
                  <c:v>2.3953024577072018E-2</c:v>
                </c:pt>
                <c:pt idx="314">
                  <c:v>2.5072329450541466E-2</c:v>
                </c:pt>
                <c:pt idx="315">
                  <c:v>2.6191634324010914E-2</c:v>
                </c:pt>
                <c:pt idx="316">
                  <c:v>1.9475805083194228E-2</c:v>
                </c:pt>
                <c:pt idx="317">
                  <c:v>2.0595109956663676E-2</c:v>
                </c:pt>
                <c:pt idx="318">
                  <c:v>2.1714414830133123E-2</c:v>
                </c:pt>
                <c:pt idx="319">
                  <c:v>2.2833719703602571E-2</c:v>
                </c:pt>
                <c:pt idx="320">
                  <c:v>2.3953024577072018E-2</c:v>
                </c:pt>
                <c:pt idx="321">
                  <c:v>2.5072329450541466E-2</c:v>
                </c:pt>
                <c:pt idx="322">
                  <c:v>2.6191634324010914E-2</c:v>
                </c:pt>
                <c:pt idx="323">
                  <c:v>1.9475805083194228E-2</c:v>
                </c:pt>
                <c:pt idx="324">
                  <c:v>2.0595109956663676E-2</c:v>
                </c:pt>
                <c:pt idx="325">
                  <c:v>2.1714414830133123E-2</c:v>
                </c:pt>
                <c:pt idx="326">
                  <c:v>2.2833719703602571E-2</c:v>
                </c:pt>
                <c:pt idx="327">
                  <c:v>2.3953024577072018E-2</c:v>
                </c:pt>
                <c:pt idx="328">
                  <c:v>2.5072329450541466E-2</c:v>
                </c:pt>
                <c:pt idx="329">
                  <c:v>2.6191634324010914E-2</c:v>
                </c:pt>
                <c:pt idx="330">
                  <c:v>1.9475805083194228E-2</c:v>
                </c:pt>
                <c:pt idx="331">
                  <c:v>2.0595109956663676E-2</c:v>
                </c:pt>
                <c:pt idx="332">
                  <c:v>2.1714414830133123E-2</c:v>
                </c:pt>
                <c:pt idx="333">
                  <c:v>2.2833719703602571E-2</c:v>
                </c:pt>
                <c:pt idx="334">
                  <c:v>2.3953024577072018E-2</c:v>
                </c:pt>
                <c:pt idx="335">
                  <c:v>2.5072329450541466E-2</c:v>
                </c:pt>
                <c:pt idx="336">
                  <c:v>2.6191634324010914E-2</c:v>
                </c:pt>
                <c:pt idx="337">
                  <c:v>1.9475805083194228E-2</c:v>
                </c:pt>
                <c:pt idx="338">
                  <c:v>2.0595109956663676E-2</c:v>
                </c:pt>
                <c:pt idx="339">
                  <c:v>2.1714414830133123E-2</c:v>
                </c:pt>
                <c:pt idx="340">
                  <c:v>2.2833719703602571E-2</c:v>
                </c:pt>
                <c:pt idx="341">
                  <c:v>2.3953024577072018E-2</c:v>
                </c:pt>
                <c:pt idx="342">
                  <c:v>2.5072329450541466E-2</c:v>
                </c:pt>
                <c:pt idx="343">
                  <c:v>2.6191634324010914E-2</c:v>
                </c:pt>
                <c:pt idx="344">
                  <c:v>1.9475805083194228E-2</c:v>
                </c:pt>
                <c:pt idx="345">
                  <c:v>2.0595109956663676E-2</c:v>
                </c:pt>
                <c:pt idx="346">
                  <c:v>2.1714414830133123E-2</c:v>
                </c:pt>
                <c:pt idx="347">
                  <c:v>2.2833719703602571E-2</c:v>
                </c:pt>
                <c:pt idx="348">
                  <c:v>2.3953024577072018E-2</c:v>
                </c:pt>
                <c:pt idx="349">
                  <c:v>2.5072329450541466E-2</c:v>
                </c:pt>
                <c:pt idx="350">
                  <c:v>2.6191634324010914E-2</c:v>
                </c:pt>
                <c:pt idx="351">
                  <c:v>1.9475805083194228E-2</c:v>
                </c:pt>
                <c:pt idx="352">
                  <c:v>2.0595109956663676E-2</c:v>
                </c:pt>
                <c:pt idx="353">
                  <c:v>2.1714414830133123E-2</c:v>
                </c:pt>
                <c:pt idx="354">
                  <c:v>2.2833719703602571E-2</c:v>
                </c:pt>
                <c:pt idx="355">
                  <c:v>2.3953024577072018E-2</c:v>
                </c:pt>
                <c:pt idx="356">
                  <c:v>2.5072329450541466E-2</c:v>
                </c:pt>
                <c:pt idx="357">
                  <c:v>2.6191634324010914E-2</c:v>
                </c:pt>
                <c:pt idx="358">
                  <c:v>1.9475805083194228E-2</c:v>
                </c:pt>
                <c:pt idx="359">
                  <c:v>2.0595109956663676E-2</c:v>
                </c:pt>
                <c:pt idx="360">
                  <c:v>2.1714414830133123E-2</c:v>
                </c:pt>
                <c:pt idx="361">
                  <c:v>2.2833719703602571E-2</c:v>
                </c:pt>
                <c:pt idx="362">
                  <c:v>2.3953024577072018E-2</c:v>
                </c:pt>
                <c:pt idx="363">
                  <c:v>2.5072329450541466E-2</c:v>
                </c:pt>
                <c:pt idx="364">
                  <c:v>2.6191634324010914E-2</c:v>
                </c:pt>
                <c:pt idx="365">
                  <c:v>1.9475805083194228E-2</c:v>
                </c:pt>
                <c:pt idx="366">
                  <c:v>2.0595109956663676E-2</c:v>
                </c:pt>
                <c:pt idx="367">
                  <c:v>2.1714414830133123E-2</c:v>
                </c:pt>
                <c:pt idx="368">
                  <c:v>2.2833719703602571E-2</c:v>
                </c:pt>
                <c:pt idx="369">
                  <c:v>2.3953024577072018E-2</c:v>
                </c:pt>
                <c:pt idx="370">
                  <c:v>2.5072329450541466E-2</c:v>
                </c:pt>
                <c:pt idx="371">
                  <c:v>2.6191634324010914E-2</c:v>
                </c:pt>
                <c:pt idx="372">
                  <c:v>1.9475805083194228E-2</c:v>
                </c:pt>
                <c:pt idx="373">
                  <c:v>2.0595109956663676E-2</c:v>
                </c:pt>
                <c:pt idx="374">
                  <c:v>2.1714414830133123E-2</c:v>
                </c:pt>
                <c:pt idx="375">
                  <c:v>2.2833719703602571E-2</c:v>
                </c:pt>
                <c:pt idx="376">
                  <c:v>2.3953024577072018E-2</c:v>
                </c:pt>
                <c:pt idx="377">
                  <c:v>2.5072329450541466E-2</c:v>
                </c:pt>
                <c:pt idx="378">
                  <c:v>2.6191634324010914E-2</c:v>
                </c:pt>
                <c:pt idx="379">
                  <c:v>1.9475805083194228E-2</c:v>
                </c:pt>
                <c:pt idx="380">
                  <c:v>2.0595109956663676E-2</c:v>
                </c:pt>
                <c:pt idx="381">
                  <c:v>2.1714414830133123E-2</c:v>
                </c:pt>
                <c:pt idx="382">
                  <c:v>2.2833719703602571E-2</c:v>
                </c:pt>
                <c:pt idx="383">
                  <c:v>2.3953024577072018E-2</c:v>
                </c:pt>
                <c:pt idx="384">
                  <c:v>2.5072329450541466E-2</c:v>
                </c:pt>
                <c:pt idx="385">
                  <c:v>2.6191634324010914E-2</c:v>
                </c:pt>
                <c:pt idx="386">
                  <c:v>1.9475805083194228E-2</c:v>
                </c:pt>
                <c:pt idx="387">
                  <c:v>2.0595109956663676E-2</c:v>
                </c:pt>
                <c:pt idx="388">
                  <c:v>2.1714414830133123E-2</c:v>
                </c:pt>
                <c:pt idx="389">
                  <c:v>2.2833719703602571E-2</c:v>
                </c:pt>
                <c:pt idx="390">
                  <c:v>2.3953024577072018E-2</c:v>
                </c:pt>
                <c:pt idx="391">
                  <c:v>2.5072329450541466E-2</c:v>
                </c:pt>
                <c:pt idx="392">
                  <c:v>2.6191634324010914E-2</c:v>
                </c:pt>
                <c:pt idx="393">
                  <c:v>1.9475805083194228E-2</c:v>
                </c:pt>
                <c:pt idx="394">
                  <c:v>2.0595109956663676E-2</c:v>
                </c:pt>
                <c:pt idx="395">
                  <c:v>2.1714414830133123E-2</c:v>
                </c:pt>
                <c:pt idx="396">
                  <c:v>2.2833719703602571E-2</c:v>
                </c:pt>
                <c:pt idx="397">
                  <c:v>2.3953024577072018E-2</c:v>
                </c:pt>
                <c:pt idx="398">
                  <c:v>2.5072329450541466E-2</c:v>
                </c:pt>
                <c:pt idx="399">
                  <c:v>2.6191634324010914E-2</c:v>
                </c:pt>
              </c:numCache>
            </c:numRef>
          </c:xVal>
          <c:yVal>
            <c:numRef>
              <c:f>Classification!$AO$46:$AO$445</c:f>
              <c:numCache>
                <c:formatCode>0.00%</c:formatCode>
                <c:ptCount val="400"/>
                <c:pt idx="0">
                  <c:v>-2.3029882635479558E-3</c:v>
                </c:pt>
                <c:pt idx="1">
                  <c:v>-2.3029882635479558E-3</c:v>
                </c:pt>
                <c:pt idx="2">
                  <c:v>-2.3029882635479558E-3</c:v>
                </c:pt>
                <c:pt idx="3">
                  <c:v>-2.3029882635479558E-3</c:v>
                </c:pt>
                <c:pt idx="4">
                  <c:v>-2.3029882635479558E-3</c:v>
                </c:pt>
                <c:pt idx="5">
                  <c:v>-2.3029882635479558E-3</c:v>
                </c:pt>
                <c:pt idx="6">
                  <c:v>-2.3029882635479558E-3</c:v>
                </c:pt>
                <c:pt idx="7">
                  <c:v>-2.3029882635479558E-3</c:v>
                </c:pt>
                <c:pt idx="8">
                  <c:v>-2.3029882635479558E-3</c:v>
                </c:pt>
                <c:pt idx="9">
                  <c:v>-2.3029882635479558E-3</c:v>
                </c:pt>
                <c:pt idx="10">
                  <c:v>-2.3029882635479558E-3</c:v>
                </c:pt>
                <c:pt idx="11">
                  <c:v>-2.3029882635479558E-3</c:v>
                </c:pt>
                <c:pt idx="12">
                  <c:v>-2.3029882635479558E-3</c:v>
                </c:pt>
                <c:pt idx="13">
                  <c:v>-2.0693967518915124E-3</c:v>
                </c:pt>
                <c:pt idx="14">
                  <c:v>-2.0693967518915124E-3</c:v>
                </c:pt>
                <c:pt idx="15">
                  <c:v>-2.0693967518915124E-3</c:v>
                </c:pt>
                <c:pt idx="16">
                  <c:v>-2.0693967518915124E-3</c:v>
                </c:pt>
                <c:pt idx="17">
                  <c:v>-2.0693967518915124E-3</c:v>
                </c:pt>
                <c:pt idx="18">
                  <c:v>-2.0693967518915124E-3</c:v>
                </c:pt>
                <c:pt idx="19">
                  <c:v>-2.0693967518915124E-3</c:v>
                </c:pt>
                <c:pt idx="20">
                  <c:v>-2.0693967518915124E-3</c:v>
                </c:pt>
                <c:pt idx="21">
                  <c:v>-2.0693967518915124E-3</c:v>
                </c:pt>
                <c:pt idx="22">
                  <c:v>-2.0693967518915124E-3</c:v>
                </c:pt>
                <c:pt idx="23">
                  <c:v>-2.0693967518915124E-3</c:v>
                </c:pt>
                <c:pt idx="24">
                  <c:v>-2.0693967518915124E-3</c:v>
                </c:pt>
                <c:pt idx="25">
                  <c:v>-2.0693967518915124E-3</c:v>
                </c:pt>
                <c:pt idx="26">
                  <c:v>-1.8358052402350693E-3</c:v>
                </c:pt>
                <c:pt idx="27">
                  <c:v>-1.8358052402350693E-3</c:v>
                </c:pt>
                <c:pt idx="28">
                  <c:v>-1.8358052402350693E-3</c:v>
                </c:pt>
                <c:pt idx="29">
                  <c:v>-1.8358052402350693E-3</c:v>
                </c:pt>
                <c:pt idx="30">
                  <c:v>-1.8358052402350693E-3</c:v>
                </c:pt>
                <c:pt idx="31">
                  <c:v>-1.8358052402350693E-3</c:v>
                </c:pt>
                <c:pt idx="32">
                  <c:v>-1.8358052402350693E-3</c:v>
                </c:pt>
                <c:pt idx="33">
                  <c:v>-1.8358052402350693E-3</c:v>
                </c:pt>
                <c:pt idx="34">
                  <c:v>-1.8358052402350693E-3</c:v>
                </c:pt>
                <c:pt idx="35">
                  <c:v>-1.8358052402350693E-3</c:v>
                </c:pt>
                <c:pt idx="36">
                  <c:v>-1.8358052402350693E-3</c:v>
                </c:pt>
                <c:pt idx="37">
                  <c:v>-1.8358052402350693E-3</c:v>
                </c:pt>
                <c:pt idx="38">
                  <c:v>-1.8358052402350693E-3</c:v>
                </c:pt>
                <c:pt idx="39">
                  <c:v>-1.6022137285786262E-3</c:v>
                </c:pt>
                <c:pt idx="40">
                  <c:v>-1.6022137285786262E-3</c:v>
                </c:pt>
                <c:pt idx="41">
                  <c:v>-1.6022137285786262E-3</c:v>
                </c:pt>
                <c:pt idx="42">
                  <c:v>-1.6022137285786262E-3</c:v>
                </c:pt>
                <c:pt idx="43">
                  <c:v>-1.6022137285786262E-3</c:v>
                </c:pt>
                <c:pt idx="44">
                  <c:v>-1.6022137285786262E-3</c:v>
                </c:pt>
                <c:pt idx="45">
                  <c:v>-1.6022137285786262E-3</c:v>
                </c:pt>
                <c:pt idx="46">
                  <c:v>-1.6022137285786262E-3</c:v>
                </c:pt>
                <c:pt idx="47">
                  <c:v>-1.6022137285786262E-3</c:v>
                </c:pt>
                <c:pt idx="48">
                  <c:v>-1.6022137285786262E-3</c:v>
                </c:pt>
                <c:pt idx="49">
                  <c:v>-1.6022137285786262E-3</c:v>
                </c:pt>
                <c:pt idx="50">
                  <c:v>-1.6022137285786262E-3</c:v>
                </c:pt>
                <c:pt idx="51">
                  <c:v>-1.6022137285786262E-3</c:v>
                </c:pt>
                <c:pt idx="52">
                  <c:v>-1.368622216922183E-3</c:v>
                </c:pt>
                <c:pt idx="53">
                  <c:v>-1.368622216922183E-3</c:v>
                </c:pt>
                <c:pt idx="54">
                  <c:v>-1.368622216922183E-3</c:v>
                </c:pt>
                <c:pt idx="55">
                  <c:v>-1.368622216922183E-3</c:v>
                </c:pt>
                <c:pt idx="56">
                  <c:v>-1.368622216922183E-3</c:v>
                </c:pt>
                <c:pt idx="57">
                  <c:v>-1.368622216922183E-3</c:v>
                </c:pt>
                <c:pt idx="58">
                  <c:v>-1.368622216922183E-3</c:v>
                </c:pt>
                <c:pt idx="59">
                  <c:v>-1.368622216922183E-3</c:v>
                </c:pt>
                <c:pt idx="60">
                  <c:v>-1.368622216922183E-3</c:v>
                </c:pt>
                <c:pt idx="61">
                  <c:v>-1.368622216922183E-3</c:v>
                </c:pt>
                <c:pt idx="62">
                  <c:v>-1.368622216922183E-3</c:v>
                </c:pt>
                <c:pt idx="63">
                  <c:v>-1.368622216922183E-3</c:v>
                </c:pt>
                <c:pt idx="64">
                  <c:v>-1.368622216922183E-3</c:v>
                </c:pt>
                <c:pt idx="65">
                  <c:v>-1.1350307052657399E-3</c:v>
                </c:pt>
                <c:pt idx="66">
                  <c:v>-1.1350307052657399E-3</c:v>
                </c:pt>
                <c:pt idx="67">
                  <c:v>-1.1350307052657399E-3</c:v>
                </c:pt>
                <c:pt idx="68">
                  <c:v>-1.1350307052657399E-3</c:v>
                </c:pt>
                <c:pt idx="69">
                  <c:v>-1.1350307052657399E-3</c:v>
                </c:pt>
                <c:pt idx="70">
                  <c:v>-1.1350307052657399E-3</c:v>
                </c:pt>
                <c:pt idx="71">
                  <c:v>-1.1350307052657399E-3</c:v>
                </c:pt>
                <c:pt idx="72">
                  <c:v>-1.1350307052657399E-3</c:v>
                </c:pt>
                <c:pt idx="73">
                  <c:v>-1.1350307052657399E-3</c:v>
                </c:pt>
                <c:pt idx="74">
                  <c:v>-1.1350307052657399E-3</c:v>
                </c:pt>
                <c:pt idx="75">
                  <c:v>-1.1350307052657399E-3</c:v>
                </c:pt>
                <c:pt idx="76">
                  <c:v>-1.1350307052657399E-3</c:v>
                </c:pt>
                <c:pt idx="77">
                  <c:v>-1.1350307052657399E-3</c:v>
                </c:pt>
                <c:pt idx="78">
                  <c:v>-9.0143919360929675E-4</c:v>
                </c:pt>
                <c:pt idx="79">
                  <c:v>-9.0143919360929675E-4</c:v>
                </c:pt>
                <c:pt idx="80">
                  <c:v>-9.0143919360929675E-4</c:v>
                </c:pt>
                <c:pt idx="81">
                  <c:v>-9.0143919360929675E-4</c:v>
                </c:pt>
                <c:pt idx="82">
                  <c:v>-9.0143919360929675E-4</c:v>
                </c:pt>
                <c:pt idx="83">
                  <c:v>-9.0143919360929675E-4</c:v>
                </c:pt>
                <c:pt idx="84">
                  <c:v>-9.0143919360929675E-4</c:v>
                </c:pt>
                <c:pt idx="85">
                  <c:v>-9.0143919360929675E-4</c:v>
                </c:pt>
                <c:pt idx="86">
                  <c:v>-9.0143919360929675E-4</c:v>
                </c:pt>
                <c:pt idx="87">
                  <c:v>-9.0143919360929675E-4</c:v>
                </c:pt>
                <c:pt idx="88">
                  <c:v>-9.0143919360929675E-4</c:v>
                </c:pt>
                <c:pt idx="89">
                  <c:v>-9.0143919360929675E-4</c:v>
                </c:pt>
                <c:pt idx="90">
                  <c:v>-9.0143919360929675E-4</c:v>
                </c:pt>
                <c:pt idx="91">
                  <c:v>-6.6784768195285362E-4</c:v>
                </c:pt>
                <c:pt idx="92">
                  <c:v>-6.6784768195285362E-4</c:v>
                </c:pt>
                <c:pt idx="93">
                  <c:v>-6.6784768195285362E-4</c:v>
                </c:pt>
                <c:pt idx="94">
                  <c:v>-6.6784768195285362E-4</c:v>
                </c:pt>
                <c:pt idx="95">
                  <c:v>-6.6784768195285362E-4</c:v>
                </c:pt>
                <c:pt idx="96">
                  <c:v>-6.6784768195285362E-4</c:v>
                </c:pt>
                <c:pt idx="97">
                  <c:v>-6.6784768195285362E-4</c:v>
                </c:pt>
                <c:pt idx="98">
                  <c:v>-6.6784768195285362E-4</c:v>
                </c:pt>
                <c:pt idx="99">
                  <c:v>-6.6784768195285362E-4</c:v>
                </c:pt>
                <c:pt idx="100">
                  <c:v>-6.6784768195285362E-4</c:v>
                </c:pt>
                <c:pt idx="101">
                  <c:v>-6.6784768195285362E-4</c:v>
                </c:pt>
                <c:pt idx="102">
                  <c:v>-6.6784768195285362E-4</c:v>
                </c:pt>
                <c:pt idx="103">
                  <c:v>-6.6784768195285362E-4</c:v>
                </c:pt>
                <c:pt idx="104">
                  <c:v>-4.3425617029641043E-4</c:v>
                </c:pt>
                <c:pt idx="105">
                  <c:v>-4.3425617029641043E-4</c:v>
                </c:pt>
                <c:pt idx="106">
                  <c:v>-4.3425617029641043E-4</c:v>
                </c:pt>
                <c:pt idx="107">
                  <c:v>-4.3425617029641043E-4</c:v>
                </c:pt>
                <c:pt idx="108">
                  <c:v>-4.3425617029641043E-4</c:v>
                </c:pt>
                <c:pt idx="109">
                  <c:v>-4.3425617029641043E-4</c:v>
                </c:pt>
                <c:pt idx="110">
                  <c:v>-4.3425617029641043E-4</c:v>
                </c:pt>
                <c:pt idx="111">
                  <c:v>-4.3425617029641043E-4</c:v>
                </c:pt>
                <c:pt idx="112">
                  <c:v>-4.3425617029641043E-4</c:v>
                </c:pt>
                <c:pt idx="113">
                  <c:v>-4.3425617029641043E-4</c:v>
                </c:pt>
                <c:pt idx="114">
                  <c:v>-4.3425617029641043E-4</c:v>
                </c:pt>
                <c:pt idx="115">
                  <c:v>-4.3425617029641043E-4</c:v>
                </c:pt>
                <c:pt idx="116">
                  <c:v>-4.3425617029641043E-4</c:v>
                </c:pt>
                <c:pt idx="117">
                  <c:v>-2.0066465863996725E-4</c:v>
                </c:pt>
                <c:pt idx="118">
                  <c:v>-2.0066465863996725E-4</c:v>
                </c:pt>
                <c:pt idx="119">
                  <c:v>-2.0066465863996725E-4</c:v>
                </c:pt>
                <c:pt idx="120">
                  <c:v>-2.0066465863996725E-4</c:v>
                </c:pt>
                <c:pt idx="121">
                  <c:v>-2.0066465863996725E-4</c:v>
                </c:pt>
                <c:pt idx="122">
                  <c:v>-2.0066465863996725E-4</c:v>
                </c:pt>
                <c:pt idx="123">
                  <c:v>-2.0066465863996725E-4</c:v>
                </c:pt>
                <c:pt idx="124">
                  <c:v>-2.0066465863996725E-4</c:v>
                </c:pt>
                <c:pt idx="125">
                  <c:v>-2.0066465863996725E-4</c:v>
                </c:pt>
                <c:pt idx="126">
                  <c:v>-2.0066465863996725E-4</c:v>
                </c:pt>
                <c:pt idx="127">
                  <c:v>-2.0066465863996725E-4</c:v>
                </c:pt>
                <c:pt idx="128">
                  <c:v>-2.0066465863996725E-4</c:v>
                </c:pt>
                <c:pt idx="129">
                  <c:v>-2.0066465863996725E-4</c:v>
                </c:pt>
                <c:pt idx="130">
                  <c:v>3.2926853016475939E-5</c:v>
                </c:pt>
                <c:pt idx="131">
                  <c:v>3.2926853016475939E-5</c:v>
                </c:pt>
                <c:pt idx="132">
                  <c:v>3.2926853016475939E-5</c:v>
                </c:pt>
                <c:pt idx="133">
                  <c:v>3.2926853016475939E-5</c:v>
                </c:pt>
                <c:pt idx="134">
                  <c:v>3.2926853016475939E-5</c:v>
                </c:pt>
                <c:pt idx="135">
                  <c:v>3.2926853016475939E-5</c:v>
                </c:pt>
                <c:pt idx="136">
                  <c:v>3.2926853016475939E-5</c:v>
                </c:pt>
                <c:pt idx="137">
                  <c:v>3.2926853016475939E-5</c:v>
                </c:pt>
                <c:pt idx="138">
                  <c:v>3.2926853016475939E-5</c:v>
                </c:pt>
                <c:pt idx="139">
                  <c:v>3.2926853016475939E-5</c:v>
                </c:pt>
                <c:pt idx="140">
                  <c:v>3.2926853016475939E-5</c:v>
                </c:pt>
                <c:pt idx="141">
                  <c:v>3.2926853016475939E-5</c:v>
                </c:pt>
                <c:pt idx="142">
                  <c:v>3.2926853016475939E-5</c:v>
                </c:pt>
                <c:pt idx="143">
                  <c:v>2.6651836467291913E-4</c:v>
                </c:pt>
                <c:pt idx="144">
                  <c:v>2.6651836467291913E-4</c:v>
                </c:pt>
                <c:pt idx="145">
                  <c:v>2.6651836467291913E-4</c:v>
                </c:pt>
                <c:pt idx="146">
                  <c:v>2.6651836467291913E-4</c:v>
                </c:pt>
                <c:pt idx="147">
                  <c:v>2.6651836467291913E-4</c:v>
                </c:pt>
                <c:pt idx="148">
                  <c:v>2.6651836467291913E-4</c:v>
                </c:pt>
                <c:pt idx="149">
                  <c:v>2.6651836467291913E-4</c:v>
                </c:pt>
                <c:pt idx="150">
                  <c:v>2.6651836467291913E-4</c:v>
                </c:pt>
                <c:pt idx="151">
                  <c:v>2.6651836467291913E-4</c:v>
                </c:pt>
                <c:pt idx="152">
                  <c:v>2.6651836467291913E-4</c:v>
                </c:pt>
                <c:pt idx="153">
                  <c:v>2.6651836467291913E-4</c:v>
                </c:pt>
                <c:pt idx="154">
                  <c:v>2.6651836467291913E-4</c:v>
                </c:pt>
                <c:pt idx="155">
                  <c:v>2.6651836467291913E-4</c:v>
                </c:pt>
                <c:pt idx="156">
                  <c:v>5.0010987632936226E-4</c:v>
                </c:pt>
                <c:pt idx="157">
                  <c:v>5.0010987632936226E-4</c:v>
                </c:pt>
                <c:pt idx="158">
                  <c:v>5.0010987632936226E-4</c:v>
                </c:pt>
                <c:pt idx="159">
                  <c:v>5.0010987632936226E-4</c:v>
                </c:pt>
                <c:pt idx="160">
                  <c:v>5.0010987632936226E-4</c:v>
                </c:pt>
                <c:pt idx="161">
                  <c:v>5.0010987632936226E-4</c:v>
                </c:pt>
                <c:pt idx="162">
                  <c:v>5.0010987632936226E-4</c:v>
                </c:pt>
                <c:pt idx="163">
                  <c:v>5.0010987632936226E-4</c:v>
                </c:pt>
                <c:pt idx="164">
                  <c:v>5.0010987632936226E-4</c:v>
                </c:pt>
                <c:pt idx="165">
                  <c:v>5.0010987632936226E-4</c:v>
                </c:pt>
                <c:pt idx="166">
                  <c:v>5.0010987632936226E-4</c:v>
                </c:pt>
                <c:pt idx="167">
                  <c:v>5.0010987632936226E-4</c:v>
                </c:pt>
                <c:pt idx="168">
                  <c:v>5.0010987632936226E-4</c:v>
                </c:pt>
                <c:pt idx="169">
                  <c:v>7.3370138798580539E-4</c:v>
                </c:pt>
                <c:pt idx="170">
                  <c:v>7.3370138798580539E-4</c:v>
                </c:pt>
                <c:pt idx="171">
                  <c:v>7.3370138798580539E-4</c:v>
                </c:pt>
                <c:pt idx="172">
                  <c:v>7.3370138798580539E-4</c:v>
                </c:pt>
                <c:pt idx="173">
                  <c:v>7.3370138798580539E-4</c:v>
                </c:pt>
                <c:pt idx="174">
                  <c:v>7.3370138798580539E-4</c:v>
                </c:pt>
                <c:pt idx="175">
                  <c:v>7.3370138798580539E-4</c:v>
                </c:pt>
                <c:pt idx="176">
                  <c:v>7.3370138798580539E-4</c:v>
                </c:pt>
                <c:pt idx="177">
                  <c:v>7.3370138798580539E-4</c:v>
                </c:pt>
                <c:pt idx="178">
                  <c:v>7.3370138798580539E-4</c:v>
                </c:pt>
                <c:pt idx="179">
                  <c:v>7.3370138798580539E-4</c:v>
                </c:pt>
                <c:pt idx="180">
                  <c:v>7.3370138798580539E-4</c:v>
                </c:pt>
                <c:pt idx="181">
                  <c:v>7.3370138798580539E-4</c:v>
                </c:pt>
                <c:pt idx="182">
                  <c:v>9.6729289964224852E-4</c:v>
                </c:pt>
                <c:pt idx="183">
                  <c:v>9.6729289964224852E-4</c:v>
                </c:pt>
                <c:pt idx="184">
                  <c:v>9.6729289964224852E-4</c:v>
                </c:pt>
                <c:pt idx="185">
                  <c:v>9.6729289964224852E-4</c:v>
                </c:pt>
                <c:pt idx="186">
                  <c:v>9.6729289964224852E-4</c:v>
                </c:pt>
                <c:pt idx="187">
                  <c:v>9.6729289964224852E-4</c:v>
                </c:pt>
                <c:pt idx="188">
                  <c:v>9.6729289964224852E-4</c:v>
                </c:pt>
                <c:pt idx="189">
                  <c:v>9.6729289964224852E-4</c:v>
                </c:pt>
                <c:pt idx="190">
                  <c:v>9.6729289964224852E-4</c:v>
                </c:pt>
                <c:pt idx="191">
                  <c:v>9.6729289964224852E-4</c:v>
                </c:pt>
                <c:pt idx="192">
                  <c:v>9.6729289964224852E-4</c:v>
                </c:pt>
                <c:pt idx="193">
                  <c:v>9.6729289964224852E-4</c:v>
                </c:pt>
                <c:pt idx="194">
                  <c:v>9.6729289964224852E-4</c:v>
                </c:pt>
                <c:pt idx="195">
                  <c:v>1.2008844112986917E-3</c:v>
                </c:pt>
                <c:pt idx="196">
                  <c:v>1.2008844112986917E-3</c:v>
                </c:pt>
                <c:pt idx="197">
                  <c:v>1.2008844112986917E-3</c:v>
                </c:pt>
                <c:pt idx="198">
                  <c:v>1.2008844112986917E-3</c:v>
                </c:pt>
                <c:pt idx="199">
                  <c:v>1.2008844112986917E-3</c:v>
                </c:pt>
                <c:pt idx="200">
                  <c:v>1.2008844112986917E-3</c:v>
                </c:pt>
                <c:pt idx="201">
                  <c:v>1.2008844112986917E-3</c:v>
                </c:pt>
                <c:pt idx="202">
                  <c:v>1.2008844112986917E-3</c:v>
                </c:pt>
                <c:pt idx="203">
                  <c:v>1.2008844112986917E-3</c:v>
                </c:pt>
                <c:pt idx="204">
                  <c:v>1.2008844112986917E-3</c:v>
                </c:pt>
                <c:pt idx="205">
                  <c:v>1.2008844112986917E-3</c:v>
                </c:pt>
                <c:pt idx="206">
                  <c:v>1.2008844112986917E-3</c:v>
                </c:pt>
                <c:pt idx="207">
                  <c:v>1.2008844112986917E-3</c:v>
                </c:pt>
                <c:pt idx="208">
                  <c:v>1.4344759229551348E-3</c:v>
                </c:pt>
                <c:pt idx="209">
                  <c:v>1.4344759229551348E-3</c:v>
                </c:pt>
                <c:pt idx="210">
                  <c:v>1.4344759229551348E-3</c:v>
                </c:pt>
                <c:pt idx="211">
                  <c:v>1.4344759229551348E-3</c:v>
                </c:pt>
                <c:pt idx="212">
                  <c:v>1.4344759229551348E-3</c:v>
                </c:pt>
                <c:pt idx="213">
                  <c:v>1.4344759229551348E-3</c:v>
                </c:pt>
                <c:pt idx="214">
                  <c:v>1.4344759229551348E-3</c:v>
                </c:pt>
                <c:pt idx="215">
                  <c:v>1.4344759229551348E-3</c:v>
                </c:pt>
                <c:pt idx="216">
                  <c:v>1.4344759229551348E-3</c:v>
                </c:pt>
                <c:pt idx="217">
                  <c:v>1.4344759229551348E-3</c:v>
                </c:pt>
                <c:pt idx="218">
                  <c:v>1.4344759229551348E-3</c:v>
                </c:pt>
                <c:pt idx="219">
                  <c:v>1.4344759229551348E-3</c:v>
                </c:pt>
                <c:pt idx="220">
                  <c:v>1.4344759229551348E-3</c:v>
                </c:pt>
                <c:pt idx="221">
                  <c:v>1.6680674346115779E-3</c:v>
                </c:pt>
                <c:pt idx="222">
                  <c:v>1.6680674346115779E-3</c:v>
                </c:pt>
                <c:pt idx="223">
                  <c:v>1.6680674346115779E-3</c:v>
                </c:pt>
                <c:pt idx="224">
                  <c:v>1.6680674346115779E-3</c:v>
                </c:pt>
                <c:pt idx="225">
                  <c:v>1.6680674346115779E-3</c:v>
                </c:pt>
                <c:pt idx="226">
                  <c:v>1.6680674346115779E-3</c:v>
                </c:pt>
                <c:pt idx="227">
                  <c:v>1.6680674346115779E-3</c:v>
                </c:pt>
                <c:pt idx="228">
                  <c:v>1.6680674346115779E-3</c:v>
                </c:pt>
                <c:pt idx="229">
                  <c:v>1.6680674346115779E-3</c:v>
                </c:pt>
                <c:pt idx="230">
                  <c:v>1.6680674346115779E-3</c:v>
                </c:pt>
                <c:pt idx="231">
                  <c:v>1.6680674346115779E-3</c:v>
                </c:pt>
                <c:pt idx="232">
                  <c:v>1.6680674346115779E-3</c:v>
                </c:pt>
                <c:pt idx="233">
                  <c:v>1.6680674346115779E-3</c:v>
                </c:pt>
                <c:pt idx="234">
                  <c:v>1.9016589462680211E-3</c:v>
                </c:pt>
                <c:pt idx="235">
                  <c:v>1.9016589462680211E-3</c:v>
                </c:pt>
                <c:pt idx="236">
                  <c:v>1.9016589462680211E-3</c:v>
                </c:pt>
                <c:pt idx="237">
                  <c:v>1.9016589462680211E-3</c:v>
                </c:pt>
                <c:pt idx="238">
                  <c:v>1.9016589462680211E-3</c:v>
                </c:pt>
                <c:pt idx="239">
                  <c:v>1.9016589462680211E-3</c:v>
                </c:pt>
                <c:pt idx="240">
                  <c:v>1.9016589462680211E-3</c:v>
                </c:pt>
                <c:pt idx="241">
                  <c:v>1.9016589462680211E-3</c:v>
                </c:pt>
                <c:pt idx="242">
                  <c:v>1.9016589462680211E-3</c:v>
                </c:pt>
                <c:pt idx="243">
                  <c:v>1.9016589462680211E-3</c:v>
                </c:pt>
                <c:pt idx="244">
                  <c:v>1.9016589462680211E-3</c:v>
                </c:pt>
                <c:pt idx="245">
                  <c:v>1.9016589462680211E-3</c:v>
                </c:pt>
                <c:pt idx="246">
                  <c:v>1.9016589462680211E-3</c:v>
                </c:pt>
                <c:pt idx="247">
                  <c:v>2.1352504579244644E-3</c:v>
                </c:pt>
                <c:pt idx="248">
                  <c:v>2.1352504579244644E-3</c:v>
                </c:pt>
                <c:pt idx="249">
                  <c:v>2.1352504579244644E-3</c:v>
                </c:pt>
                <c:pt idx="250">
                  <c:v>2.1352504579244644E-3</c:v>
                </c:pt>
                <c:pt idx="251">
                  <c:v>2.1352504579244644E-3</c:v>
                </c:pt>
                <c:pt idx="252">
                  <c:v>2.1352504579244644E-3</c:v>
                </c:pt>
                <c:pt idx="253">
                  <c:v>2.1352504579244644E-3</c:v>
                </c:pt>
                <c:pt idx="254">
                  <c:v>2.1352504579244644E-3</c:v>
                </c:pt>
                <c:pt idx="255">
                  <c:v>2.1352504579244644E-3</c:v>
                </c:pt>
                <c:pt idx="256">
                  <c:v>2.1352504579244644E-3</c:v>
                </c:pt>
                <c:pt idx="257">
                  <c:v>2.1352504579244644E-3</c:v>
                </c:pt>
                <c:pt idx="258">
                  <c:v>2.1352504579244644E-3</c:v>
                </c:pt>
                <c:pt idx="259">
                  <c:v>2.1352504579244644E-3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678-4EFE-A40F-51B8AE1B5B7E}"/>
            </c:ext>
          </c:extLst>
        </c:ser>
        <c:ser>
          <c:idx val="1"/>
          <c:order val="1"/>
          <c:spPr>
            <a:ln w="38100" cap="rnd">
              <a:noFill/>
              <a:round/>
            </a:ln>
            <a:effectLst/>
          </c:spPr>
          <c:marker>
            <c:symbol val="square"/>
            <c:size val="21"/>
            <c:spPr>
              <a:solidFill>
                <a:srgbClr val="C00000">
                  <a:alpha val="30000"/>
                </a:srgbClr>
              </a:solidFill>
              <a:ln w="9525">
                <a:noFill/>
              </a:ln>
              <a:effectLst/>
            </c:spPr>
          </c:marker>
          <c:xVal>
            <c:numRef>
              <c:f>Classification!$AN$46:$AN$445</c:f>
              <c:numCache>
                <c:formatCode>0.00%</c:formatCode>
                <c:ptCount val="400"/>
                <c:pt idx="0">
                  <c:v>4.9248417280914102E-3</c:v>
                </c:pt>
                <c:pt idx="1">
                  <c:v>6.0441466015608569E-3</c:v>
                </c:pt>
                <c:pt idx="2">
                  <c:v>7.1634514750303045E-3</c:v>
                </c:pt>
                <c:pt idx="3">
                  <c:v>8.2827563484997521E-3</c:v>
                </c:pt>
                <c:pt idx="4">
                  <c:v>9.4020612219691997E-3</c:v>
                </c:pt>
                <c:pt idx="5">
                  <c:v>1.0521366095438647E-2</c:v>
                </c:pt>
                <c:pt idx="6">
                  <c:v>1.1640670968908095E-2</c:v>
                </c:pt>
                <c:pt idx="7">
                  <c:v>1.2759975842377543E-2</c:v>
                </c:pt>
                <c:pt idx="8">
                  <c:v>1.387928071584699E-2</c:v>
                </c:pt>
                <c:pt idx="9">
                  <c:v>1.4998585589316438E-2</c:v>
                </c:pt>
                <c:pt idx="10">
                  <c:v>1.6117890462785885E-2</c:v>
                </c:pt>
                <c:pt idx="11">
                  <c:v>1.7237195336255333E-2</c:v>
                </c:pt>
                <c:pt idx="12">
                  <c:v>1.835650020972478E-2</c:v>
                </c:pt>
                <c:pt idx="13">
                  <c:v>4.9248417280914102E-3</c:v>
                </c:pt>
                <c:pt idx="14">
                  <c:v>6.0441466015608569E-3</c:v>
                </c:pt>
                <c:pt idx="15">
                  <c:v>7.1634514750303045E-3</c:v>
                </c:pt>
                <c:pt idx="16">
                  <c:v>8.2827563484997521E-3</c:v>
                </c:pt>
                <c:pt idx="17">
                  <c:v>9.4020612219691997E-3</c:v>
                </c:pt>
                <c:pt idx="18">
                  <c:v>1.0521366095438647E-2</c:v>
                </c:pt>
                <c:pt idx="19">
                  <c:v>1.1640670968908095E-2</c:v>
                </c:pt>
                <c:pt idx="20">
                  <c:v>1.2759975842377543E-2</c:v>
                </c:pt>
                <c:pt idx="21">
                  <c:v>1.387928071584699E-2</c:v>
                </c:pt>
                <c:pt idx="22">
                  <c:v>1.4998585589316438E-2</c:v>
                </c:pt>
                <c:pt idx="23">
                  <c:v>1.6117890462785885E-2</c:v>
                </c:pt>
                <c:pt idx="24">
                  <c:v>1.7237195336255333E-2</c:v>
                </c:pt>
                <c:pt idx="25">
                  <c:v>1.835650020972478E-2</c:v>
                </c:pt>
                <c:pt idx="26">
                  <c:v>4.9248417280914102E-3</c:v>
                </c:pt>
                <c:pt idx="27">
                  <c:v>6.0441466015608569E-3</c:v>
                </c:pt>
                <c:pt idx="28">
                  <c:v>7.1634514750303045E-3</c:v>
                </c:pt>
                <c:pt idx="29">
                  <c:v>8.2827563484997521E-3</c:v>
                </c:pt>
                <c:pt idx="30">
                  <c:v>9.4020612219691997E-3</c:v>
                </c:pt>
                <c:pt idx="31">
                  <c:v>1.0521366095438647E-2</c:v>
                </c:pt>
                <c:pt idx="32">
                  <c:v>1.1640670968908095E-2</c:v>
                </c:pt>
                <c:pt idx="33">
                  <c:v>1.2759975842377543E-2</c:v>
                </c:pt>
                <c:pt idx="34">
                  <c:v>1.387928071584699E-2</c:v>
                </c:pt>
                <c:pt idx="35">
                  <c:v>1.4998585589316438E-2</c:v>
                </c:pt>
                <c:pt idx="36">
                  <c:v>1.6117890462785885E-2</c:v>
                </c:pt>
                <c:pt idx="37">
                  <c:v>1.7237195336255333E-2</c:v>
                </c:pt>
                <c:pt idx="38">
                  <c:v>1.835650020972478E-2</c:v>
                </c:pt>
                <c:pt idx="39">
                  <c:v>4.9248417280914102E-3</c:v>
                </c:pt>
                <c:pt idx="40">
                  <c:v>6.0441466015608569E-3</c:v>
                </c:pt>
                <c:pt idx="41">
                  <c:v>7.1634514750303045E-3</c:v>
                </c:pt>
                <c:pt idx="42">
                  <c:v>8.2827563484997521E-3</c:v>
                </c:pt>
                <c:pt idx="43">
                  <c:v>9.4020612219691997E-3</c:v>
                </c:pt>
                <c:pt idx="44">
                  <c:v>1.0521366095438647E-2</c:v>
                </c:pt>
                <c:pt idx="45">
                  <c:v>1.1640670968908095E-2</c:v>
                </c:pt>
                <c:pt idx="46">
                  <c:v>1.2759975842377543E-2</c:v>
                </c:pt>
                <c:pt idx="47">
                  <c:v>1.387928071584699E-2</c:v>
                </c:pt>
                <c:pt idx="48">
                  <c:v>1.4998585589316438E-2</c:v>
                </c:pt>
                <c:pt idx="49">
                  <c:v>1.6117890462785885E-2</c:v>
                </c:pt>
                <c:pt idx="50">
                  <c:v>1.7237195336255333E-2</c:v>
                </c:pt>
                <c:pt idx="51">
                  <c:v>1.835650020972478E-2</c:v>
                </c:pt>
                <c:pt idx="52">
                  <c:v>4.9248417280914102E-3</c:v>
                </c:pt>
                <c:pt idx="53">
                  <c:v>6.0441466015608569E-3</c:v>
                </c:pt>
                <c:pt idx="54">
                  <c:v>7.1634514750303045E-3</c:v>
                </c:pt>
                <c:pt idx="55">
                  <c:v>8.2827563484997521E-3</c:v>
                </c:pt>
                <c:pt idx="56">
                  <c:v>9.4020612219691997E-3</c:v>
                </c:pt>
                <c:pt idx="57">
                  <c:v>1.0521366095438647E-2</c:v>
                </c:pt>
                <c:pt idx="58">
                  <c:v>1.1640670968908095E-2</c:v>
                </c:pt>
                <c:pt idx="59">
                  <c:v>1.2759975842377543E-2</c:v>
                </c:pt>
                <c:pt idx="60">
                  <c:v>1.387928071584699E-2</c:v>
                </c:pt>
                <c:pt idx="61">
                  <c:v>1.4998585589316438E-2</c:v>
                </c:pt>
                <c:pt idx="62">
                  <c:v>1.6117890462785885E-2</c:v>
                </c:pt>
                <c:pt idx="63">
                  <c:v>1.7237195336255333E-2</c:v>
                </c:pt>
                <c:pt idx="64">
                  <c:v>1.835650020972478E-2</c:v>
                </c:pt>
                <c:pt idx="65">
                  <c:v>4.9248417280914102E-3</c:v>
                </c:pt>
                <c:pt idx="66">
                  <c:v>6.0441466015608569E-3</c:v>
                </c:pt>
                <c:pt idx="67">
                  <c:v>7.1634514750303045E-3</c:v>
                </c:pt>
                <c:pt idx="68">
                  <c:v>8.2827563484997521E-3</c:v>
                </c:pt>
                <c:pt idx="69">
                  <c:v>9.4020612219691997E-3</c:v>
                </c:pt>
                <c:pt idx="70">
                  <c:v>1.0521366095438647E-2</c:v>
                </c:pt>
                <c:pt idx="71">
                  <c:v>1.1640670968908095E-2</c:v>
                </c:pt>
                <c:pt idx="72">
                  <c:v>1.2759975842377543E-2</c:v>
                </c:pt>
                <c:pt idx="73">
                  <c:v>1.387928071584699E-2</c:v>
                </c:pt>
                <c:pt idx="74">
                  <c:v>1.4998585589316438E-2</c:v>
                </c:pt>
                <c:pt idx="75">
                  <c:v>1.6117890462785885E-2</c:v>
                </c:pt>
                <c:pt idx="76">
                  <c:v>1.7237195336255333E-2</c:v>
                </c:pt>
                <c:pt idx="77">
                  <c:v>1.835650020972478E-2</c:v>
                </c:pt>
                <c:pt idx="78">
                  <c:v>4.9248417280914102E-3</c:v>
                </c:pt>
                <c:pt idx="79">
                  <c:v>6.0441466015608569E-3</c:v>
                </c:pt>
                <c:pt idx="80">
                  <c:v>7.1634514750303045E-3</c:v>
                </c:pt>
                <c:pt idx="81">
                  <c:v>8.2827563484997521E-3</c:v>
                </c:pt>
                <c:pt idx="82">
                  <c:v>9.4020612219691997E-3</c:v>
                </c:pt>
                <c:pt idx="83">
                  <c:v>1.0521366095438647E-2</c:v>
                </c:pt>
                <c:pt idx="84">
                  <c:v>1.1640670968908095E-2</c:v>
                </c:pt>
                <c:pt idx="85">
                  <c:v>1.2759975842377543E-2</c:v>
                </c:pt>
                <c:pt idx="86">
                  <c:v>1.387928071584699E-2</c:v>
                </c:pt>
                <c:pt idx="87">
                  <c:v>1.4998585589316438E-2</c:v>
                </c:pt>
                <c:pt idx="88">
                  <c:v>1.6117890462785885E-2</c:v>
                </c:pt>
                <c:pt idx="89">
                  <c:v>1.7237195336255333E-2</c:v>
                </c:pt>
                <c:pt idx="90">
                  <c:v>1.835650020972478E-2</c:v>
                </c:pt>
                <c:pt idx="91">
                  <c:v>4.9248417280914102E-3</c:v>
                </c:pt>
                <c:pt idx="92">
                  <c:v>6.0441466015608569E-3</c:v>
                </c:pt>
                <c:pt idx="93">
                  <c:v>7.1634514750303045E-3</c:v>
                </c:pt>
                <c:pt idx="94">
                  <c:v>8.2827563484997521E-3</c:v>
                </c:pt>
                <c:pt idx="95">
                  <c:v>9.4020612219691997E-3</c:v>
                </c:pt>
                <c:pt idx="96">
                  <c:v>1.0521366095438647E-2</c:v>
                </c:pt>
                <c:pt idx="97">
                  <c:v>1.1640670968908095E-2</c:v>
                </c:pt>
                <c:pt idx="98">
                  <c:v>1.2759975842377543E-2</c:v>
                </c:pt>
                <c:pt idx="99">
                  <c:v>1.387928071584699E-2</c:v>
                </c:pt>
                <c:pt idx="100">
                  <c:v>1.4998585589316438E-2</c:v>
                </c:pt>
                <c:pt idx="101">
                  <c:v>1.6117890462785885E-2</c:v>
                </c:pt>
                <c:pt idx="102">
                  <c:v>1.7237195336255333E-2</c:v>
                </c:pt>
                <c:pt idx="103">
                  <c:v>1.835650020972478E-2</c:v>
                </c:pt>
                <c:pt idx="104">
                  <c:v>4.9248417280914102E-3</c:v>
                </c:pt>
                <c:pt idx="105">
                  <c:v>6.0441466015608569E-3</c:v>
                </c:pt>
                <c:pt idx="106">
                  <c:v>7.1634514750303045E-3</c:v>
                </c:pt>
                <c:pt idx="107">
                  <c:v>8.2827563484997521E-3</c:v>
                </c:pt>
                <c:pt idx="108">
                  <c:v>9.4020612219691997E-3</c:v>
                </c:pt>
                <c:pt idx="109">
                  <c:v>1.0521366095438647E-2</c:v>
                </c:pt>
                <c:pt idx="110">
                  <c:v>1.1640670968908095E-2</c:v>
                </c:pt>
                <c:pt idx="111">
                  <c:v>1.2759975842377543E-2</c:v>
                </c:pt>
                <c:pt idx="112">
                  <c:v>1.387928071584699E-2</c:v>
                </c:pt>
                <c:pt idx="113">
                  <c:v>1.4998585589316438E-2</c:v>
                </c:pt>
                <c:pt idx="114">
                  <c:v>1.6117890462785885E-2</c:v>
                </c:pt>
                <c:pt idx="115">
                  <c:v>1.7237195336255333E-2</c:v>
                </c:pt>
                <c:pt idx="116">
                  <c:v>1.835650020972478E-2</c:v>
                </c:pt>
                <c:pt idx="117">
                  <c:v>4.9248417280914102E-3</c:v>
                </c:pt>
                <c:pt idx="118">
                  <c:v>6.0441466015608569E-3</c:v>
                </c:pt>
                <c:pt idx="119">
                  <c:v>7.1634514750303045E-3</c:v>
                </c:pt>
                <c:pt idx="120">
                  <c:v>8.2827563484997521E-3</c:v>
                </c:pt>
                <c:pt idx="121">
                  <c:v>9.4020612219691997E-3</c:v>
                </c:pt>
                <c:pt idx="122">
                  <c:v>1.0521366095438647E-2</c:v>
                </c:pt>
                <c:pt idx="123">
                  <c:v>1.1640670968908095E-2</c:v>
                </c:pt>
                <c:pt idx="124">
                  <c:v>1.2759975842377543E-2</c:v>
                </c:pt>
                <c:pt idx="125">
                  <c:v>1.387928071584699E-2</c:v>
                </c:pt>
                <c:pt idx="126">
                  <c:v>1.4998585589316438E-2</c:v>
                </c:pt>
                <c:pt idx="127">
                  <c:v>1.6117890462785885E-2</c:v>
                </c:pt>
                <c:pt idx="128">
                  <c:v>1.7237195336255333E-2</c:v>
                </c:pt>
                <c:pt idx="129">
                  <c:v>1.835650020972478E-2</c:v>
                </c:pt>
                <c:pt idx="130">
                  <c:v>4.9248417280914102E-3</c:v>
                </c:pt>
                <c:pt idx="131">
                  <c:v>6.0441466015608569E-3</c:v>
                </c:pt>
                <c:pt idx="132">
                  <c:v>7.1634514750303045E-3</c:v>
                </c:pt>
                <c:pt idx="133">
                  <c:v>8.2827563484997521E-3</c:v>
                </c:pt>
                <c:pt idx="134">
                  <c:v>9.4020612219691997E-3</c:v>
                </c:pt>
                <c:pt idx="135">
                  <c:v>1.0521366095438647E-2</c:v>
                </c:pt>
                <c:pt idx="136">
                  <c:v>1.1640670968908095E-2</c:v>
                </c:pt>
                <c:pt idx="137">
                  <c:v>1.2759975842377543E-2</c:v>
                </c:pt>
                <c:pt idx="138">
                  <c:v>1.387928071584699E-2</c:v>
                </c:pt>
                <c:pt idx="139">
                  <c:v>1.4998585589316438E-2</c:v>
                </c:pt>
                <c:pt idx="140">
                  <c:v>1.6117890462785885E-2</c:v>
                </c:pt>
                <c:pt idx="141">
                  <c:v>1.7237195336255333E-2</c:v>
                </c:pt>
                <c:pt idx="142">
                  <c:v>1.835650020972478E-2</c:v>
                </c:pt>
                <c:pt idx="143">
                  <c:v>4.9248417280914102E-3</c:v>
                </c:pt>
                <c:pt idx="144">
                  <c:v>6.0441466015608569E-3</c:v>
                </c:pt>
                <c:pt idx="145">
                  <c:v>7.1634514750303045E-3</c:v>
                </c:pt>
                <c:pt idx="146">
                  <c:v>8.2827563484997521E-3</c:v>
                </c:pt>
                <c:pt idx="147">
                  <c:v>9.4020612219691997E-3</c:v>
                </c:pt>
                <c:pt idx="148">
                  <c:v>1.0521366095438647E-2</c:v>
                </c:pt>
                <c:pt idx="149">
                  <c:v>1.1640670968908095E-2</c:v>
                </c:pt>
                <c:pt idx="150">
                  <c:v>1.2759975842377543E-2</c:v>
                </c:pt>
                <c:pt idx="151">
                  <c:v>1.387928071584699E-2</c:v>
                </c:pt>
                <c:pt idx="152">
                  <c:v>1.4998585589316438E-2</c:v>
                </c:pt>
                <c:pt idx="153">
                  <c:v>1.6117890462785885E-2</c:v>
                </c:pt>
                <c:pt idx="154">
                  <c:v>1.7237195336255333E-2</c:v>
                </c:pt>
                <c:pt idx="155">
                  <c:v>1.835650020972478E-2</c:v>
                </c:pt>
                <c:pt idx="156">
                  <c:v>4.9248417280914102E-3</c:v>
                </c:pt>
                <c:pt idx="157">
                  <c:v>6.0441466015608569E-3</c:v>
                </c:pt>
                <c:pt idx="158">
                  <c:v>7.1634514750303045E-3</c:v>
                </c:pt>
                <c:pt idx="159">
                  <c:v>8.2827563484997521E-3</c:v>
                </c:pt>
                <c:pt idx="160">
                  <c:v>9.4020612219691997E-3</c:v>
                </c:pt>
                <c:pt idx="161">
                  <c:v>1.0521366095438647E-2</c:v>
                </c:pt>
                <c:pt idx="162">
                  <c:v>1.1640670968908095E-2</c:v>
                </c:pt>
                <c:pt idx="163">
                  <c:v>1.2759975842377543E-2</c:v>
                </c:pt>
                <c:pt idx="164">
                  <c:v>1.387928071584699E-2</c:v>
                </c:pt>
                <c:pt idx="165">
                  <c:v>1.4998585589316438E-2</c:v>
                </c:pt>
                <c:pt idx="166">
                  <c:v>1.6117890462785885E-2</c:v>
                </c:pt>
                <c:pt idx="167">
                  <c:v>1.7237195336255333E-2</c:v>
                </c:pt>
                <c:pt idx="168">
                  <c:v>1.835650020972478E-2</c:v>
                </c:pt>
                <c:pt idx="169">
                  <c:v>4.9248417280914102E-3</c:v>
                </c:pt>
                <c:pt idx="170">
                  <c:v>6.0441466015608569E-3</c:v>
                </c:pt>
                <c:pt idx="171">
                  <c:v>7.1634514750303045E-3</c:v>
                </c:pt>
                <c:pt idx="172">
                  <c:v>8.2827563484997521E-3</c:v>
                </c:pt>
                <c:pt idx="173">
                  <c:v>9.4020612219691997E-3</c:v>
                </c:pt>
                <c:pt idx="174">
                  <c:v>1.0521366095438647E-2</c:v>
                </c:pt>
                <c:pt idx="175">
                  <c:v>1.1640670968908095E-2</c:v>
                </c:pt>
                <c:pt idx="176">
                  <c:v>1.2759975842377543E-2</c:v>
                </c:pt>
                <c:pt idx="177">
                  <c:v>1.387928071584699E-2</c:v>
                </c:pt>
                <c:pt idx="178">
                  <c:v>1.4998585589316438E-2</c:v>
                </c:pt>
                <c:pt idx="179">
                  <c:v>1.6117890462785885E-2</c:v>
                </c:pt>
                <c:pt idx="180">
                  <c:v>1.7237195336255333E-2</c:v>
                </c:pt>
                <c:pt idx="181">
                  <c:v>1.835650020972478E-2</c:v>
                </c:pt>
                <c:pt idx="182">
                  <c:v>4.9248417280914102E-3</c:v>
                </c:pt>
                <c:pt idx="183">
                  <c:v>6.0441466015608569E-3</c:v>
                </c:pt>
                <c:pt idx="184">
                  <c:v>7.1634514750303045E-3</c:v>
                </c:pt>
                <c:pt idx="185">
                  <c:v>8.2827563484997521E-3</c:v>
                </c:pt>
                <c:pt idx="186">
                  <c:v>9.4020612219691997E-3</c:v>
                </c:pt>
                <c:pt idx="187">
                  <c:v>1.0521366095438647E-2</c:v>
                </c:pt>
                <c:pt idx="188">
                  <c:v>1.1640670968908095E-2</c:v>
                </c:pt>
                <c:pt idx="189">
                  <c:v>1.2759975842377543E-2</c:v>
                </c:pt>
                <c:pt idx="190">
                  <c:v>1.387928071584699E-2</c:v>
                </c:pt>
                <c:pt idx="191">
                  <c:v>1.4998585589316438E-2</c:v>
                </c:pt>
                <c:pt idx="192">
                  <c:v>1.6117890462785885E-2</c:v>
                </c:pt>
                <c:pt idx="193">
                  <c:v>1.7237195336255333E-2</c:v>
                </c:pt>
                <c:pt idx="194">
                  <c:v>1.835650020972478E-2</c:v>
                </c:pt>
                <c:pt idx="195">
                  <c:v>4.9248417280914102E-3</c:v>
                </c:pt>
                <c:pt idx="196">
                  <c:v>6.0441466015608569E-3</c:v>
                </c:pt>
                <c:pt idx="197">
                  <c:v>7.1634514750303045E-3</c:v>
                </c:pt>
                <c:pt idx="198">
                  <c:v>8.2827563484997521E-3</c:v>
                </c:pt>
                <c:pt idx="199">
                  <c:v>9.4020612219691997E-3</c:v>
                </c:pt>
                <c:pt idx="200">
                  <c:v>1.0521366095438647E-2</c:v>
                </c:pt>
                <c:pt idx="201">
                  <c:v>1.1640670968908095E-2</c:v>
                </c:pt>
                <c:pt idx="202">
                  <c:v>1.2759975842377543E-2</c:v>
                </c:pt>
                <c:pt idx="203">
                  <c:v>1.387928071584699E-2</c:v>
                </c:pt>
                <c:pt idx="204">
                  <c:v>1.4998585589316438E-2</c:v>
                </c:pt>
                <c:pt idx="205">
                  <c:v>1.6117890462785885E-2</c:v>
                </c:pt>
                <c:pt idx="206">
                  <c:v>1.7237195336255333E-2</c:v>
                </c:pt>
                <c:pt idx="207">
                  <c:v>1.835650020972478E-2</c:v>
                </c:pt>
                <c:pt idx="208">
                  <c:v>4.9248417280914102E-3</c:v>
                </c:pt>
                <c:pt idx="209">
                  <c:v>6.0441466015608569E-3</c:v>
                </c:pt>
                <c:pt idx="210">
                  <c:v>7.1634514750303045E-3</c:v>
                </c:pt>
                <c:pt idx="211">
                  <c:v>8.2827563484997521E-3</c:v>
                </c:pt>
                <c:pt idx="212">
                  <c:v>9.4020612219691997E-3</c:v>
                </c:pt>
                <c:pt idx="213">
                  <c:v>1.0521366095438647E-2</c:v>
                </c:pt>
                <c:pt idx="214">
                  <c:v>1.1640670968908095E-2</c:v>
                </c:pt>
                <c:pt idx="215">
                  <c:v>1.2759975842377543E-2</c:v>
                </c:pt>
                <c:pt idx="216">
                  <c:v>1.387928071584699E-2</c:v>
                </c:pt>
                <c:pt idx="217">
                  <c:v>1.4998585589316438E-2</c:v>
                </c:pt>
                <c:pt idx="218">
                  <c:v>1.6117890462785885E-2</c:v>
                </c:pt>
                <c:pt idx="219">
                  <c:v>1.7237195336255333E-2</c:v>
                </c:pt>
                <c:pt idx="220">
                  <c:v>1.835650020972478E-2</c:v>
                </c:pt>
                <c:pt idx="221">
                  <c:v>4.9248417280914102E-3</c:v>
                </c:pt>
                <c:pt idx="222">
                  <c:v>6.0441466015608569E-3</c:v>
                </c:pt>
                <c:pt idx="223">
                  <c:v>7.1634514750303045E-3</c:v>
                </c:pt>
                <c:pt idx="224">
                  <c:v>8.2827563484997521E-3</c:v>
                </c:pt>
                <c:pt idx="225">
                  <c:v>9.4020612219691997E-3</c:v>
                </c:pt>
                <c:pt idx="226">
                  <c:v>1.0521366095438647E-2</c:v>
                </c:pt>
                <c:pt idx="227">
                  <c:v>1.1640670968908095E-2</c:v>
                </c:pt>
                <c:pt idx="228">
                  <c:v>1.2759975842377543E-2</c:v>
                </c:pt>
                <c:pt idx="229">
                  <c:v>1.387928071584699E-2</c:v>
                </c:pt>
                <c:pt idx="230">
                  <c:v>1.4998585589316438E-2</c:v>
                </c:pt>
                <c:pt idx="231">
                  <c:v>1.6117890462785885E-2</c:v>
                </c:pt>
                <c:pt idx="232">
                  <c:v>1.7237195336255333E-2</c:v>
                </c:pt>
                <c:pt idx="233">
                  <c:v>1.835650020972478E-2</c:v>
                </c:pt>
                <c:pt idx="234">
                  <c:v>4.9248417280914102E-3</c:v>
                </c:pt>
                <c:pt idx="235">
                  <c:v>6.0441466015608569E-3</c:v>
                </c:pt>
                <c:pt idx="236">
                  <c:v>7.1634514750303045E-3</c:v>
                </c:pt>
                <c:pt idx="237">
                  <c:v>8.2827563484997521E-3</c:v>
                </c:pt>
                <c:pt idx="238">
                  <c:v>9.4020612219691997E-3</c:v>
                </c:pt>
                <c:pt idx="239">
                  <c:v>1.0521366095438647E-2</c:v>
                </c:pt>
                <c:pt idx="240">
                  <c:v>1.1640670968908095E-2</c:v>
                </c:pt>
                <c:pt idx="241">
                  <c:v>1.2759975842377543E-2</c:v>
                </c:pt>
                <c:pt idx="242">
                  <c:v>1.387928071584699E-2</c:v>
                </c:pt>
                <c:pt idx="243">
                  <c:v>1.4998585589316438E-2</c:v>
                </c:pt>
                <c:pt idx="244">
                  <c:v>1.6117890462785885E-2</c:v>
                </c:pt>
                <c:pt idx="245">
                  <c:v>1.7237195336255333E-2</c:v>
                </c:pt>
                <c:pt idx="246">
                  <c:v>1.835650020972478E-2</c:v>
                </c:pt>
                <c:pt idx="247">
                  <c:v>4.9248417280914102E-3</c:v>
                </c:pt>
                <c:pt idx="248">
                  <c:v>6.0441466015608569E-3</c:v>
                </c:pt>
                <c:pt idx="249">
                  <c:v>7.1634514750303045E-3</c:v>
                </c:pt>
                <c:pt idx="250">
                  <c:v>8.2827563484997521E-3</c:v>
                </c:pt>
                <c:pt idx="251">
                  <c:v>9.4020612219691997E-3</c:v>
                </c:pt>
                <c:pt idx="252">
                  <c:v>1.0521366095438647E-2</c:v>
                </c:pt>
                <c:pt idx="253">
                  <c:v>1.1640670968908095E-2</c:v>
                </c:pt>
                <c:pt idx="254">
                  <c:v>1.2759975842377543E-2</c:v>
                </c:pt>
                <c:pt idx="255">
                  <c:v>1.387928071584699E-2</c:v>
                </c:pt>
                <c:pt idx="256">
                  <c:v>1.4998585589316438E-2</c:v>
                </c:pt>
                <c:pt idx="257">
                  <c:v>1.6117890462785885E-2</c:v>
                </c:pt>
                <c:pt idx="258">
                  <c:v>1.7237195336255333E-2</c:v>
                </c:pt>
                <c:pt idx="259">
                  <c:v>1.835650020972478E-2</c:v>
                </c:pt>
                <c:pt idx="260">
                  <c:v>1.9475805083194228E-2</c:v>
                </c:pt>
                <c:pt idx="261">
                  <c:v>2.0595109956663676E-2</c:v>
                </c:pt>
                <c:pt idx="262">
                  <c:v>2.1714414830133123E-2</c:v>
                </c:pt>
                <c:pt idx="263">
                  <c:v>2.2833719703602571E-2</c:v>
                </c:pt>
                <c:pt idx="264">
                  <c:v>2.3953024577072018E-2</c:v>
                </c:pt>
                <c:pt idx="265">
                  <c:v>2.5072329450541466E-2</c:v>
                </c:pt>
                <c:pt idx="266">
                  <c:v>2.6191634324010914E-2</c:v>
                </c:pt>
                <c:pt idx="267">
                  <c:v>1.9475805083194228E-2</c:v>
                </c:pt>
                <c:pt idx="268">
                  <c:v>2.0595109956663676E-2</c:v>
                </c:pt>
                <c:pt idx="269">
                  <c:v>2.1714414830133123E-2</c:v>
                </c:pt>
                <c:pt idx="270">
                  <c:v>2.2833719703602571E-2</c:v>
                </c:pt>
                <c:pt idx="271">
                  <c:v>2.3953024577072018E-2</c:v>
                </c:pt>
                <c:pt idx="272">
                  <c:v>2.5072329450541466E-2</c:v>
                </c:pt>
                <c:pt idx="273">
                  <c:v>2.6191634324010914E-2</c:v>
                </c:pt>
                <c:pt idx="274">
                  <c:v>1.9475805083194228E-2</c:v>
                </c:pt>
                <c:pt idx="275">
                  <c:v>2.0595109956663676E-2</c:v>
                </c:pt>
                <c:pt idx="276">
                  <c:v>2.1714414830133123E-2</c:v>
                </c:pt>
                <c:pt idx="277">
                  <c:v>2.2833719703602571E-2</c:v>
                </c:pt>
                <c:pt idx="278">
                  <c:v>2.3953024577072018E-2</c:v>
                </c:pt>
                <c:pt idx="279">
                  <c:v>2.5072329450541466E-2</c:v>
                </c:pt>
                <c:pt idx="280">
                  <c:v>2.6191634324010914E-2</c:v>
                </c:pt>
                <c:pt idx="281">
                  <c:v>1.9475805083194228E-2</c:v>
                </c:pt>
                <c:pt idx="282">
                  <c:v>2.0595109956663676E-2</c:v>
                </c:pt>
                <c:pt idx="283">
                  <c:v>2.1714414830133123E-2</c:v>
                </c:pt>
                <c:pt idx="284">
                  <c:v>2.2833719703602571E-2</c:v>
                </c:pt>
                <c:pt idx="285">
                  <c:v>2.3953024577072018E-2</c:v>
                </c:pt>
                <c:pt idx="286">
                  <c:v>2.5072329450541466E-2</c:v>
                </c:pt>
                <c:pt idx="287">
                  <c:v>2.6191634324010914E-2</c:v>
                </c:pt>
                <c:pt idx="288">
                  <c:v>1.9475805083194228E-2</c:v>
                </c:pt>
                <c:pt idx="289">
                  <c:v>2.0595109956663676E-2</c:v>
                </c:pt>
                <c:pt idx="290">
                  <c:v>2.1714414830133123E-2</c:v>
                </c:pt>
                <c:pt idx="291">
                  <c:v>2.2833719703602571E-2</c:v>
                </c:pt>
                <c:pt idx="292">
                  <c:v>2.3953024577072018E-2</c:v>
                </c:pt>
                <c:pt idx="293">
                  <c:v>2.5072329450541466E-2</c:v>
                </c:pt>
                <c:pt idx="294">
                  <c:v>2.6191634324010914E-2</c:v>
                </c:pt>
                <c:pt idx="295">
                  <c:v>1.9475805083194228E-2</c:v>
                </c:pt>
                <c:pt idx="296">
                  <c:v>2.0595109956663676E-2</c:v>
                </c:pt>
                <c:pt idx="297">
                  <c:v>2.1714414830133123E-2</c:v>
                </c:pt>
                <c:pt idx="298">
                  <c:v>2.2833719703602571E-2</c:v>
                </c:pt>
                <c:pt idx="299">
                  <c:v>2.3953024577072018E-2</c:v>
                </c:pt>
                <c:pt idx="300">
                  <c:v>2.5072329450541466E-2</c:v>
                </c:pt>
                <c:pt idx="301">
                  <c:v>2.6191634324010914E-2</c:v>
                </c:pt>
                <c:pt idx="302">
                  <c:v>1.9475805083194228E-2</c:v>
                </c:pt>
                <c:pt idx="303">
                  <c:v>2.0595109956663676E-2</c:v>
                </c:pt>
                <c:pt idx="304">
                  <c:v>2.1714414830133123E-2</c:v>
                </c:pt>
                <c:pt idx="305">
                  <c:v>2.2833719703602571E-2</c:v>
                </c:pt>
                <c:pt idx="306">
                  <c:v>2.3953024577072018E-2</c:v>
                </c:pt>
                <c:pt idx="307">
                  <c:v>2.5072329450541466E-2</c:v>
                </c:pt>
                <c:pt idx="308">
                  <c:v>2.6191634324010914E-2</c:v>
                </c:pt>
                <c:pt idx="309">
                  <c:v>1.9475805083194228E-2</c:v>
                </c:pt>
                <c:pt idx="310">
                  <c:v>2.0595109956663676E-2</c:v>
                </c:pt>
                <c:pt idx="311">
                  <c:v>2.1714414830133123E-2</c:v>
                </c:pt>
                <c:pt idx="312">
                  <c:v>2.2833719703602571E-2</c:v>
                </c:pt>
                <c:pt idx="313">
                  <c:v>2.3953024577072018E-2</c:v>
                </c:pt>
                <c:pt idx="314">
                  <c:v>2.5072329450541466E-2</c:v>
                </c:pt>
                <c:pt idx="315">
                  <c:v>2.6191634324010914E-2</c:v>
                </c:pt>
                <c:pt idx="316">
                  <c:v>1.9475805083194228E-2</c:v>
                </c:pt>
                <c:pt idx="317">
                  <c:v>2.0595109956663676E-2</c:v>
                </c:pt>
                <c:pt idx="318">
                  <c:v>2.1714414830133123E-2</c:v>
                </c:pt>
                <c:pt idx="319">
                  <c:v>2.2833719703602571E-2</c:v>
                </c:pt>
                <c:pt idx="320">
                  <c:v>2.3953024577072018E-2</c:v>
                </c:pt>
                <c:pt idx="321">
                  <c:v>2.5072329450541466E-2</c:v>
                </c:pt>
                <c:pt idx="322">
                  <c:v>2.6191634324010914E-2</c:v>
                </c:pt>
                <c:pt idx="323">
                  <c:v>1.9475805083194228E-2</c:v>
                </c:pt>
                <c:pt idx="324">
                  <c:v>2.0595109956663676E-2</c:v>
                </c:pt>
                <c:pt idx="325">
                  <c:v>2.1714414830133123E-2</c:v>
                </c:pt>
                <c:pt idx="326">
                  <c:v>2.2833719703602571E-2</c:v>
                </c:pt>
                <c:pt idx="327">
                  <c:v>2.3953024577072018E-2</c:v>
                </c:pt>
                <c:pt idx="328">
                  <c:v>2.5072329450541466E-2</c:v>
                </c:pt>
                <c:pt idx="329">
                  <c:v>2.6191634324010914E-2</c:v>
                </c:pt>
                <c:pt idx="330">
                  <c:v>1.9475805083194228E-2</c:v>
                </c:pt>
                <c:pt idx="331">
                  <c:v>2.0595109956663676E-2</c:v>
                </c:pt>
                <c:pt idx="332">
                  <c:v>2.1714414830133123E-2</c:v>
                </c:pt>
                <c:pt idx="333">
                  <c:v>2.2833719703602571E-2</c:v>
                </c:pt>
                <c:pt idx="334">
                  <c:v>2.3953024577072018E-2</c:v>
                </c:pt>
                <c:pt idx="335">
                  <c:v>2.5072329450541466E-2</c:v>
                </c:pt>
                <c:pt idx="336">
                  <c:v>2.6191634324010914E-2</c:v>
                </c:pt>
                <c:pt idx="337">
                  <c:v>1.9475805083194228E-2</c:v>
                </c:pt>
                <c:pt idx="338">
                  <c:v>2.0595109956663676E-2</c:v>
                </c:pt>
                <c:pt idx="339">
                  <c:v>2.1714414830133123E-2</c:v>
                </c:pt>
                <c:pt idx="340">
                  <c:v>2.2833719703602571E-2</c:v>
                </c:pt>
                <c:pt idx="341">
                  <c:v>2.3953024577072018E-2</c:v>
                </c:pt>
                <c:pt idx="342">
                  <c:v>2.5072329450541466E-2</c:v>
                </c:pt>
                <c:pt idx="343">
                  <c:v>2.6191634324010914E-2</c:v>
                </c:pt>
                <c:pt idx="344">
                  <c:v>1.9475805083194228E-2</c:v>
                </c:pt>
                <c:pt idx="345">
                  <c:v>2.0595109956663676E-2</c:v>
                </c:pt>
                <c:pt idx="346">
                  <c:v>2.1714414830133123E-2</c:v>
                </c:pt>
                <c:pt idx="347">
                  <c:v>2.2833719703602571E-2</c:v>
                </c:pt>
                <c:pt idx="348">
                  <c:v>2.3953024577072018E-2</c:v>
                </c:pt>
                <c:pt idx="349">
                  <c:v>2.5072329450541466E-2</c:v>
                </c:pt>
                <c:pt idx="350">
                  <c:v>2.6191634324010914E-2</c:v>
                </c:pt>
                <c:pt idx="351">
                  <c:v>1.9475805083194228E-2</c:v>
                </c:pt>
                <c:pt idx="352">
                  <c:v>2.0595109956663676E-2</c:v>
                </c:pt>
                <c:pt idx="353">
                  <c:v>2.1714414830133123E-2</c:v>
                </c:pt>
                <c:pt idx="354">
                  <c:v>2.2833719703602571E-2</c:v>
                </c:pt>
                <c:pt idx="355">
                  <c:v>2.3953024577072018E-2</c:v>
                </c:pt>
                <c:pt idx="356">
                  <c:v>2.5072329450541466E-2</c:v>
                </c:pt>
                <c:pt idx="357">
                  <c:v>2.6191634324010914E-2</c:v>
                </c:pt>
                <c:pt idx="358">
                  <c:v>1.9475805083194228E-2</c:v>
                </c:pt>
                <c:pt idx="359">
                  <c:v>2.0595109956663676E-2</c:v>
                </c:pt>
                <c:pt idx="360">
                  <c:v>2.1714414830133123E-2</c:v>
                </c:pt>
                <c:pt idx="361">
                  <c:v>2.2833719703602571E-2</c:v>
                </c:pt>
                <c:pt idx="362">
                  <c:v>2.3953024577072018E-2</c:v>
                </c:pt>
                <c:pt idx="363">
                  <c:v>2.5072329450541466E-2</c:v>
                </c:pt>
                <c:pt idx="364">
                  <c:v>2.6191634324010914E-2</c:v>
                </c:pt>
                <c:pt idx="365">
                  <c:v>1.9475805083194228E-2</c:v>
                </c:pt>
                <c:pt idx="366">
                  <c:v>2.0595109956663676E-2</c:v>
                </c:pt>
                <c:pt idx="367">
                  <c:v>2.1714414830133123E-2</c:v>
                </c:pt>
                <c:pt idx="368">
                  <c:v>2.2833719703602571E-2</c:v>
                </c:pt>
                <c:pt idx="369">
                  <c:v>2.3953024577072018E-2</c:v>
                </c:pt>
                <c:pt idx="370">
                  <c:v>2.5072329450541466E-2</c:v>
                </c:pt>
                <c:pt idx="371">
                  <c:v>2.6191634324010914E-2</c:v>
                </c:pt>
                <c:pt idx="372">
                  <c:v>1.9475805083194228E-2</c:v>
                </c:pt>
                <c:pt idx="373">
                  <c:v>2.0595109956663676E-2</c:v>
                </c:pt>
                <c:pt idx="374">
                  <c:v>2.1714414830133123E-2</c:v>
                </c:pt>
                <c:pt idx="375">
                  <c:v>2.2833719703602571E-2</c:v>
                </c:pt>
                <c:pt idx="376">
                  <c:v>2.3953024577072018E-2</c:v>
                </c:pt>
                <c:pt idx="377">
                  <c:v>2.5072329450541466E-2</c:v>
                </c:pt>
                <c:pt idx="378">
                  <c:v>2.6191634324010914E-2</c:v>
                </c:pt>
                <c:pt idx="379">
                  <c:v>1.9475805083194228E-2</c:v>
                </c:pt>
                <c:pt idx="380">
                  <c:v>2.0595109956663676E-2</c:v>
                </c:pt>
                <c:pt idx="381">
                  <c:v>2.1714414830133123E-2</c:v>
                </c:pt>
                <c:pt idx="382">
                  <c:v>2.2833719703602571E-2</c:v>
                </c:pt>
                <c:pt idx="383">
                  <c:v>2.3953024577072018E-2</c:v>
                </c:pt>
                <c:pt idx="384">
                  <c:v>2.5072329450541466E-2</c:v>
                </c:pt>
                <c:pt idx="385">
                  <c:v>2.6191634324010914E-2</c:v>
                </c:pt>
                <c:pt idx="386">
                  <c:v>1.9475805083194228E-2</c:v>
                </c:pt>
                <c:pt idx="387">
                  <c:v>2.0595109956663676E-2</c:v>
                </c:pt>
                <c:pt idx="388">
                  <c:v>2.1714414830133123E-2</c:v>
                </c:pt>
                <c:pt idx="389">
                  <c:v>2.2833719703602571E-2</c:v>
                </c:pt>
                <c:pt idx="390">
                  <c:v>2.3953024577072018E-2</c:v>
                </c:pt>
                <c:pt idx="391">
                  <c:v>2.5072329450541466E-2</c:v>
                </c:pt>
                <c:pt idx="392">
                  <c:v>2.6191634324010914E-2</c:v>
                </c:pt>
                <c:pt idx="393">
                  <c:v>1.9475805083194228E-2</c:v>
                </c:pt>
                <c:pt idx="394">
                  <c:v>2.0595109956663676E-2</c:v>
                </c:pt>
                <c:pt idx="395">
                  <c:v>2.1714414830133123E-2</c:v>
                </c:pt>
                <c:pt idx="396">
                  <c:v>2.2833719703602571E-2</c:v>
                </c:pt>
                <c:pt idx="397">
                  <c:v>2.3953024577072018E-2</c:v>
                </c:pt>
                <c:pt idx="398">
                  <c:v>2.5072329450541466E-2</c:v>
                </c:pt>
                <c:pt idx="399">
                  <c:v>2.6191634324010914E-2</c:v>
                </c:pt>
              </c:numCache>
            </c:numRef>
          </c:xVal>
          <c:yVal>
            <c:numRef>
              <c:f>Classification!$AP$46:$AP$445</c:f>
              <c:numCache>
                <c:formatCode>0.00%</c:formatCode>
                <c:ptCount val="40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-2.3029882635479558E-3</c:v>
                </c:pt>
                <c:pt idx="261">
                  <c:v>-2.3029882635479558E-3</c:v>
                </c:pt>
                <c:pt idx="262">
                  <c:v>-2.3029882635479558E-3</c:v>
                </c:pt>
                <c:pt idx="263">
                  <c:v>-2.3029882635479558E-3</c:v>
                </c:pt>
                <c:pt idx="264">
                  <c:v>-2.3029882635479558E-3</c:v>
                </c:pt>
                <c:pt idx="265">
                  <c:v>-2.3029882635479558E-3</c:v>
                </c:pt>
                <c:pt idx="266">
                  <c:v>-2.3029882635479558E-3</c:v>
                </c:pt>
                <c:pt idx="267">
                  <c:v>-2.0693967518915124E-3</c:v>
                </c:pt>
                <c:pt idx="268">
                  <c:v>-2.0693967518915124E-3</c:v>
                </c:pt>
                <c:pt idx="269">
                  <c:v>-2.0693967518915124E-3</c:v>
                </c:pt>
                <c:pt idx="270">
                  <c:v>-2.0693967518915124E-3</c:v>
                </c:pt>
                <c:pt idx="271">
                  <c:v>-2.0693967518915124E-3</c:v>
                </c:pt>
                <c:pt idx="272">
                  <c:v>-2.0693967518915124E-3</c:v>
                </c:pt>
                <c:pt idx="273">
                  <c:v>-2.0693967518915124E-3</c:v>
                </c:pt>
                <c:pt idx="274">
                  <c:v>-1.8358052402350693E-3</c:v>
                </c:pt>
                <c:pt idx="275">
                  <c:v>-1.8358052402350693E-3</c:v>
                </c:pt>
                <c:pt idx="276">
                  <c:v>-1.8358052402350693E-3</c:v>
                </c:pt>
                <c:pt idx="277">
                  <c:v>-1.8358052402350693E-3</c:v>
                </c:pt>
                <c:pt idx="278">
                  <c:v>-1.8358052402350693E-3</c:v>
                </c:pt>
                <c:pt idx="279">
                  <c:v>-1.8358052402350693E-3</c:v>
                </c:pt>
                <c:pt idx="280">
                  <c:v>-1.8358052402350693E-3</c:v>
                </c:pt>
                <c:pt idx="281">
                  <c:v>-1.6022137285786262E-3</c:v>
                </c:pt>
                <c:pt idx="282">
                  <c:v>-1.6022137285786262E-3</c:v>
                </c:pt>
                <c:pt idx="283">
                  <c:v>-1.6022137285786262E-3</c:v>
                </c:pt>
                <c:pt idx="284">
                  <c:v>-1.6022137285786262E-3</c:v>
                </c:pt>
                <c:pt idx="285">
                  <c:v>-1.6022137285786262E-3</c:v>
                </c:pt>
                <c:pt idx="286">
                  <c:v>-1.6022137285786262E-3</c:v>
                </c:pt>
                <c:pt idx="287">
                  <c:v>-1.6022137285786262E-3</c:v>
                </c:pt>
                <c:pt idx="288">
                  <c:v>-1.368622216922183E-3</c:v>
                </c:pt>
                <c:pt idx="289">
                  <c:v>-1.368622216922183E-3</c:v>
                </c:pt>
                <c:pt idx="290">
                  <c:v>-1.368622216922183E-3</c:v>
                </c:pt>
                <c:pt idx="291">
                  <c:v>-1.368622216922183E-3</c:v>
                </c:pt>
                <c:pt idx="292">
                  <c:v>-1.368622216922183E-3</c:v>
                </c:pt>
                <c:pt idx="293">
                  <c:v>-1.368622216922183E-3</c:v>
                </c:pt>
                <c:pt idx="294">
                  <c:v>-1.368622216922183E-3</c:v>
                </c:pt>
                <c:pt idx="295">
                  <c:v>-1.1350307052657399E-3</c:v>
                </c:pt>
                <c:pt idx="296">
                  <c:v>-1.1350307052657399E-3</c:v>
                </c:pt>
                <c:pt idx="297">
                  <c:v>-1.1350307052657399E-3</c:v>
                </c:pt>
                <c:pt idx="298">
                  <c:v>-1.1350307052657399E-3</c:v>
                </c:pt>
                <c:pt idx="299">
                  <c:v>-1.1350307052657399E-3</c:v>
                </c:pt>
                <c:pt idx="300">
                  <c:v>-1.1350307052657399E-3</c:v>
                </c:pt>
                <c:pt idx="301">
                  <c:v>-1.1350307052657399E-3</c:v>
                </c:pt>
                <c:pt idx="302">
                  <c:v>-9.0143919360929675E-4</c:v>
                </c:pt>
                <c:pt idx="303">
                  <c:v>-9.0143919360929675E-4</c:v>
                </c:pt>
                <c:pt idx="304">
                  <c:v>-9.0143919360929675E-4</c:v>
                </c:pt>
                <c:pt idx="305">
                  <c:v>-9.0143919360929675E-4</c:v>
                </c:pt>
                <c:pt idx="306">
                  <c:v>-9.0143919360929675E-4</c:v>
                </c:pt>
                <c:pt idx="307">
                  <c:v>-9.0143919360929675E-4</c:v>
                </c:pt>
                <c:pt idx="308">
                  <c:v>-9.0143919360929675E-4</c:v>
                </c:pt>
                <c:pt idx="309">
                  <c:v>-6.6784768195285362E-4</c:v>
                </c:pt>
                <c:pt idx="310">
                  <c:v>-6.6784768195285362E-4</c:v>
                </c:pt>
                <c:pt idx="311">
                  <c:v>-6.6784768195285362E-4</c:v>
                </c:pt>
                <c:pt idx="312">
                  <c:v>-6.6784768195285362E-4</c:v>
                </c:pt>
                <c:pt idx="313">
                  <c:v>-6.6784768195285362E-4</c:v>
                </c:pt>
                <c:pt idx="314">
                  <c:v>-6.6784768195285362E-4</c:v>
                </c:pt>
                <c:pt idx="315">
                  <c:v>-6.6784768195285362E-4</c:v>
                </c:pt>
                <c:pt idx="316">
                  <c:v>-4.3425617029641043E-4</c:v>
                </c:pt>
                <c:pt idx="317">
                  <c:v>-4.3425617029641043E-4</c:v>
                </c:pt>
                <c:pt idx="318">
                  <c:v>-4.3425617029641043E-4</c:v>
                </c:pt>
                <c:pt idx="319">
                  <c:v>-4.3425617029641043E-4</c:v>
                </c:pt>
                <c:pt idx="320">
                  <c:v>-4.3425617029641043E-4</c:v>
                </c:pt>
                <c:pt idx="321">
                  <c:v>-4.3425617029641043E-4</c:v>
                </c:pt>
                <c:pt idx="322">
                  <c:v>-4.3425617029641043E-4</c:v>
                </c:pt>
                <c:pt idx="323">
                  <c:v>-2.0066465863996725E-4</c:v>
                </c:pt>
                <c:pt idx="324">
                  <c:v>-2.0066465863996725E-4</c:v>
                </c:pt>
                <c:pt idx="325">
                  <c:v>-2.0066465863996725E-4</c:v>
                </c:pt>
                <c:pt idx="326">
                  <c:v>-2.0066465863996725E-4</c:v>
                </c:pt>
                <c:pt idx="327">
                  <c:v>-2.0066465863996725E-4</c:v>
                </c:pt>
                <c:pt idx="328">
                  <c:v>-2.0066465863996725E-4</c:v>
                </c:pt>
                <c:pt idx="329">
                  <c:v>-2.0066465863996725E-4</c:v>
                </c:pt>
                <c:pt idx="330">
                  <c:v>3.2926853016475939E-5</c:v>
                </c:pt>
                <c:pt idx="331">
                  <c:v>3.2926853016475939E-5</c:v>
                </c:pt>
                <c:pt idx="332">
                  <c:v>3.2926853016475939E-5</c:v>
                </c:pt>
                <c:pt idx="333">
                  <c:v>3.2926853016475939E-5</c:v>
                </c:pt>
                <c:pt idx="334">
                  <c:v>3.2926853016475939E-5</c:v>
                </c:pt>
                <c:pt idx="335">
                  <c:v>3.2926853016475939E-5</c:v>
                </c:pt>
                <c:pt idx="336">
                  <c:v>3.2926853016475939E-5</c:v>
                </c:pt>
                <c:pt idx="337">
                  <c:v>2.6651836467291913E-4</c:v>
                </c:pt>
                <c:pt idx="338">
                  <c:v>2.6651836467291913E-4</c:v>
                </c:pt>
                <c:pt idx="339">
                  <c:v>2.6651836467291913E-4</c:v>
                </c:pt>
                <c:pt idx="340">
                  <c:v>2.6651836467291913E-4</c:v>
                </c:pt>
                <c:pt idx="341">
                  <c:v>2.6651836467291913E-4</c:v>
                </c:pt>
                <c:pt idx="342">
                  <c:v>2.6651836467291913E-4</c:v>
                </c:pt>
                <c:pt idx="343">
                  <c:v>2.6651836467291913E-4</c:v>
                </c:pt>
                <c:pt idx="344">
                  <c:v>5.0010987632936226E-4</c:v>
                </c:pt>
                <c:pt idx="345">
                  <c:v>5.0010987632936226E-4</c:v>
                </c:pt>
                <c:pt idx="346">
                  <c:v>5.0010987632936226E-4</c:v>
                </c:pt>
                <c:pt idx="347">
                  <c:v>5.0010987632936226E-4</c:v>
                </c:pt>
                <c:pt idx="348">
                  <c:v>5.0010987632936226E-4</c:v>
                </c:pt>
                <c:pt idx="349">
                  <c:v>5.0010987632936226E-4</c:v>
                </c:pt>
                <c:pt idx="350">
                  <c:v>5.0010987632936226E-4</c:v>
                </c:pt>
                <c:pt idx="351">
                  <c:v>7.3370138798580539E-4</c:v>
                </c:pt>
                <c:pt idx="352">
                  <c:v>7.3370138798580539E-4</c:v>
                </c:pt>
                <c:pt idx="353">
                  <c:v>7.3370138798580539E-4</c:v>
                </c:pt>
                <c:pt idx="354">
                  <c:v>7.3370138798580539E-4</c:v>
                </c:pt>
                <c:pt idx="355">
                  <c:v>7.3370138798580539E-4</c:v>
                </c:pt>
                <c:pt idx="356">
                  <c:v>7.3370138798580539E-4</c:v>
                </c:pt>
                <c:pt idx="357">
                  <c:v>7.3370138798580539E-4</c:v>
                </c:pt>
                <c:pt idx="358">
                  <c:v>9.6729289964224852E-4</c:v>
                </c:pt>
                <c:pt idx="359">
                  <c:v>9.6729289964224852E-4</c:v>
                </c:pt>
                <c:pt idx="360">
                  <c:v>9.6729289964224852E-4</c:v>
                </c:pt>
                <c:pt idx="361">
                  <c:v>9.6729289964224852E-4</c:v>
                </c:pt>
                <c:pt idx="362">
                  <c:v>9.6729289964224852E-4</c:v>
                </c:pt>
                <c:pt idx="363">
                  <c:v>9.6729289964224852E-4</c:v>
                </c:pt>
                <c:pt idx="364">
                  <c:v>9.6729289964224852E-4</c:v>
                </c:pt>
                <c:pt idx="365">
                  <c:v>1.2008844112986917E-3</c:v>
                </c:pt>
                <c:pt idx="366">
                  <c:v>1.2008844112986917E-3</c:v>
                </c:pt>
                <c:pt idx="367">
                  <c:v>1.2008844112986917E-3</c:v>
                </c:pt>
                <c:pt idx="368">
                  <c:v>1.2008844112986917E-3</c:v>
                </c:pt>
                <c:pt idx="369">
                  <c:v>1.2008844112986917E-3</c:v>
                </c:pt>
                <c:pt idx="370">
                  <c:v>1.2008844112986917E-3</c:v>
                </c:pt>
                <c:pt idx="371">
                  <c:v>1.2008844112986917E-3</c:v>
                </c:pt>
                <c:pt idx="372">
                  <c:v>1.4344759229551348E-3</c:v>
                </c:pt>
                <c:pt idx="373">
                  <c:v>1.4344759229551348E-3</c:v>
                </c:pt>
                <c:pt idx="374">
                  <c:v>1.4344759229551348E-3</c:v>
                </c:pt>
                <c:pt idx="375">
                  <c:v>1.4344759229551348E-3</c:v>
                </c:pt>
                <c:pt idx="376">
                  <c:v>1.4344759229551348E-3</c:v>
                </c:pt>
                <c:pt idx="377">
                  <c:v>1.4344759229551348E-3</c:v>
                </c:pt>
                <c:pt idx="378">
                  <c:v>1.4344759229551348E-3</c:v>
                </c:pt>
                <c:pt idx="379">
                  <c:v>1.6680674346115779E-3</c:v>
                </c:pt>
                <c:pt idx="380">
                  <c:v>1.6680674346115779E-3</c:v>
                </c:pt>
                <c:pt idx="381">
                  <c:v>1.6680674346115779E-3</c:v>
                </c:pt>
                <c:pt idx="382">
                  <c:v>1.6680674346115779E-3</c:v>
                </c:pt>
                <c:pt idx="383">
                  <c:v>1.6680674346115779E-3</c:v>
                </c:pt>
                <c:pt idx="384">
                  <c:v>1.6680674346115779E-3</c:v>
                </c:pt>
                <c:pt idx="385">
                  <c:v>1.6680674346115779E-3</c:v>
                </c:pt>
                <c:pt idx="386">
                  <c:v>1.9016589462680211E-3</c:v>
                </c:pt>
                <c:pt idx="387">
                  <c:v>1.9016589462680211E-3</c:v>
                </c:pt>
                <c:pt idx="388">
                  <c:v>1.9016589462680211E-3</c:v>
                </c:pt>
                <c:pt idx="389">
                  <c:v>1.9016589462680211E-3</c:v>
                </c:pt>
                <c:pt idx="390">
                  <c:v>1.9016589462680211E-3</c:v>
                </c:pt>
                <c:pt idx="391">
                  <c:v>1.9016589462680211E-3</c:v>
                </c:pt>
                <c:pt idx="392">
                  <c:v>1.9016589462680211E-3</c:v>
                </c:pt>
                <c:pt idx="393">
                  <c:v>2.1352504579244644E-3</c:v>
                </c:pt>
                <c:pt idx="394">
                  <c:v>2.1352504579244644E-3</c:v>
                </c:pt>
                <c:pt idx="395">
                  <c:v>2.1352504579244644E-3</c:v>
                </c:pt>
                <c:pt idx="396">
                  <c:v>2.1352504579244644E-3</c:v>
                </c:pt>
                <c:pt idx="397">
                  <c:v>2.1352504579244644E-3</c:v>
                </c:pt>
                <c:pt idx="398">
                  <c:v>2.1352504579244644E-3</c:v>
                </c:pt>
                <c:pt idx="399">
                  <c:v>2.1352504579244644E-3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678-4EFE-A40F-51B8AE1B5B7E}"/>
            </c:ext>
          </c:extLst>
        </c:ser>
        <c:ser>
          <c:idx val="2"/>
          <c:order val="2"/>
          <c:tx>
            <c:strRef>
              <c:f>Classification!$D$9</c:f>
              <c:strCache>
                <c:ptCount val="1"/>
                <c:pt idx="0">
                  <c:v>Large Cap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9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fld id="{EF68564E-0877-42AC-8484-7FC1AC0F1B12}" type="CELLRANGE">
                      <a:rPr lang="en-US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6-3678-4EFE-A40F-51B8AE1B5B7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2E605DE9-B009-49E1-8125-2F6D7DBE4A08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3678-4EFE-A40F-51B8AE1B5B7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1A3D55E-36AD-4E3B-B455-33955A369A38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3678-4EFE-A40F-51B8AE1B5B7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03506956-B7E7-4A19-842C-1C5651AD9997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3678-4EFE-A40F-51B8AE1B5B7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7600DDA-07DB-45C6-9148-90EDCBF3166B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3678-4EFE-A40F-51B8AE1B5B7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58E3186-2B89-448A-9BED-67F7DC9778DD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3678-4EFE-A40F-51B8AE1B5B7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32739DB-293A-4FAA-B4A1-1CF1BCE846F8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3678-4EFE-A40F-51B8AE1B5B7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39D3D488-5448-4399-A888-753C78DBC46D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3678-4EFE-A40F-51B8AE1B5B7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AF6A47AA-315C-41E4-A4E6-9FC599309A87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3678-4EFE-A40F-51B8AE1B5B7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A5243055-296A-4221-B219-5A8D7EBAD3B5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3678-4EFE-A40F-51B8AE1B5B7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9E4CD8D-7A55-43F1-929C-E38462F8E652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3678-4EFE-A40F-51B8AE1B5B7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D915DEC9-377F-4178-BD5F-A3D08C2F9830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3678-4EFE-A40F-51B8AE1B5B7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961FC8A7-E8A2-4725-87C3-954582CD5407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3678-4EFE-A40F-51B8AE1B5B7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DA51A1F5-F50F-474D-97D7-C29F308760E8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3678-4EFE-A40F-51B8AE1B5B7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CDAF8A2E-A50A-4201-AC17-8E7C0F49AA02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3678-4EFE-A40F-51B8AE1B5B7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AC9B243D-5E21-467A-8868-D02576E40AEB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3678-4EFE-A40F-51B8AE1B5B7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C98CAEAC-6B99-4551-815B-2B3391EB91C8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3678-4EFE-A40F-51B8AE1B5B7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CBFE71AF-7254-411C-8857-336B14BE415C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3678-4EFE-A40F-51B8AE1B5B7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66776D0A-4C2F-43DF-9D31-11360AE9E7F2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3678-4EFE-A40F-51B8AE1B5B7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986E1CBC-E75A-4DEF-B737-D542C58E3D63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3678-4EFE-A40F-51B8AE1B5B7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3678-4EFE-A40F-51B8AE1B5B7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3678-4EFE-A40F-51B8AE1B5B7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3678-4EFE-A40F-51B8AE1B5B7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3678-4EFE-A40F-51B8AE1B5B7E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3678-4EFE-A40F-51B8AE1B5B7E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F-3678-4EFE-A40F-51B8AE1B5B7E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0-3678-4EFE-A40F-51B8AE1B5B7E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1-3678-4EFE-A40F-51B8AE1B5B7E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2-3678-4EFE-A40F-51B8AE1B5B7E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endParaRPr lang="en-CH"/>
                  </a:p>
                </c:rich>
              </c:tx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3-3678-4EFE-A40F-51B8AE1B5B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Classification!$AN$15:$AN$44</c:f>
              <c:numCache>
                <c:formatCode>0.00%</c:formatCode>
                <c:ptCount val="30"/>
                <c:pt idx="0">
                  <c:v>1.6058054889271926E-2</c:v>
                </c:pt>
                <c:pt idx="1">
                  <c:v>1.2814122870978325E-2</c:v>
                </c:pt>
                <c:pt idx="2">
                  <c:v>1.4685778834701454E-2</c:v>
                </c:pt>
                <c:pt idx="3">
                  <c:v>1.3188609633830084E-2</c:v>
                </c:pt>
                <c:pt idx="4">
                  <c:v>1.4739467016279043E-2</c:v>
                </c:pt>
                <c:pt idx="5">
                  <c:v>1.3918492378632196E-2</c:v>
                </c:pt>
                <c:pt idx="6">
                  <c:v>1.8139813406559985E-2</c:v>
                </c:pt>
                <c:pt idx="7">
                  <c:v>1.6256620804183629E-2</c:v>
                </c:pt>
                <c:pt idx="8">
                  <c:v>1.1741971533907103E-2</c:v>
                </c:pt>
                <c:pt idx="9">
                  <c:v>1.1610742763511848E-2</c:v>
                </c:pt>
                <c:pt idx="10">
                  <c:v>1.744615295171675E-2</c:v>
                </c:pt>
                <c:pt idx="11">
                  <c:v>2.1825643232147536E-2</c:v>
                </c:pt>
                <c:pt idx="12">
                  <c:v>1.1550620091147698E-2</c:v>
                </c:pt>
                <c:pt idx="13">
                  <c:v>1.5184086414948931E-2</c:v>
                </c:pt>
                <c:pt idx="14">
                  <c:v>1.4474384930233989E-2</c:v>
                </c:pt>
                <c:pt idx="15">
                  <c:v>9.2945577938472555E-3</c:v>
                </c:pt>
                <c:pt idx="16">
                  <c:v>1.3744491135137725E-2</c:v>
                </c:pt>
                <c:pt idx="17">
                  <c:v>8.2080695468190173E-3</c:v>
                </c:pt>
                <c:pt idx="18">
                  <c:v>1.8167966857620791E-2</c:v>
                </c:pt>
                <c:pt idx="19">
                  <c:v>8.8815808375677409E-3</c:v>
                </c:pt>
                <c:pt idx="20">
                  <c:v>2.1997770551484826E-2</c:v>
                </c:pt>
                <c:pt idx="21">
                  <c:v>1.839145403557086E-2</c:v>
                </c:pt>
                <c:pt idx="22">
                  <c:v>1.3848930759779035E-2</c:v>
                </c:pt>
                <c:pt idx="23">
                  <c:v>1.6301051261047732E-2</c:v>
                </c:pt>
                <c:pt idx="24">
                  <c:v>1.0552683593713868E-2</c:v>
                </c:pt>
                <c:pt idx="25">
                  <c:v>1.5902523480280026E-2</c:v>
                </c:pt>
                <c:pt idx="26">
                  <c:v>1.8698682996616652E-2</c:v>
                </c:pt>
                <c:pt idx="27">
                  <c:v>2.0029609350904844E-2</c:v>
                </c:pt>
                <c:pt idx="28">
                  <c:v>1.9751400883129565E-2</c:v>
                </c:pt>
                <c:pt idx="29">
                  <c:v>2.2775334194792093E-2</c:v>
                </c:pt>
              </c:numCache>
            </c:numRef>
          </c:xVal>
          <c:yVal>
            <c:numRef>
              <c:f>Classification!$AO$15:$AO$44</c:f>
              <c:numCache>
                <c:formatCode>0.00%</c:formatCode>
                <c:ptCount val="30"/>
                <c:pt idx="0">
                  <c:v>2.0352026227299369E-4</c:v>
                </c:pt>
                <c:pt idx="1">
                  <c:v>2.6714441762276664E-5</c:v>
                </c:pt>
                <c:pt idx="2">
                  <c:v>3.9889552444050125E-5</c:v>
                </c:pt>
                <c:pt idx="3">
                  <c:v>-4.5663049572064462E-4</c:v>
                </c:pt>
                <c:pt idx="4">
                  <c:v>1.0772711307918126E-3</c:v>
                </c:pt>
                <c:pt idx="5">
                  <c:v>-1.145083089804988E-3</c:v>
                </c:pt>
                <c:pt idx="6">
                  <c:v>3.5753979134467428E-5</c:v>
                </c:pt>
                <c:pt idx="7">
                  <c:v>5.5413367084877763E-4</c:v>
                </c:pt>
                <c:pt idx="8">
                  <c:v>-1.6294806534322692E-4</c:v>
                </c:pt>
                <c:pt idx="9">
                  <c:v>2.5220088827304643E-4</c:v>
                </c:pt>
                <c:pt idx="10">
                  <c:v>6.000480004073605E-4</c:v>
                </c:pt>
                <c:pt idx="11">
                  <c:v>1.0951276527106923E-3</c:v>
                </c:pt>
                <c:pt idx="12">
                  <c:v>6.2107674249967104E-4</c:v>
                </c:pt>
                <c:pt idx="13">
                  <c:v>-9.6092619358278952E-4</c:v>
                </c:pt>
                <c:pt idx="14">
                  <c:v>3.9981760568075231E-5</c:v>
                </c:pt>
                <c:pt idx="15">
                  <c:v>9.4046067720254811E-4</c:v>
                </c:pt>
                <c:pt idx="16">
                  <c:v>1.8567395286299693E-3</c:v>
                </c:pt>
                <c:pt idx="17">
                  <c:v>-1.1164393373452874E-5</c:v>
                </c:pt>
                <c:pt idx="18">
                  <c:v>3.0355668168557948E-4</c:v>
                </c:pt>
                <c:pt idx="19">
                  <c:v>1.4400158005518637E-3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Classification!$AR$15:$AR$44</c15:f>
                <c15:dlblRangeCache>
                  <c:ptCount val="30"/>
                  <c:pt idx="0">
                    <c:v>ABB LTD N</c:v>
                  </c:pt>
                  <c:pt idx="1">
                    <c:v>ALCON N</c:v>
                  </c:pt>
                  <c:pt idx="2">
                    <c:v>GEBERIT N</c:v>
                  </c:pt>
                  <c:pt idx="3">
                    <c:v>GIVAUDAN N</c:v>
                  </c:pt>
                  <c:pt idx="4">
                    <c:v>HOLCIM N</c:v>
                  </c:pt>
                  <c:pt idx="5">
                    <c:v>KUEHNE+NAGEL INT N</c:v>
                  </c:pt>
                  <c:pt idx="6">
                    <c:v>LOGITECH N</c:v>
                  </c:pt>
                  <c:pt idx="7">
                    <c:v>LONZA N</c:v>
                  </c:pt>
                  <c:pt idx="8">
                    <c:v>NESTLE N</c:v>
                  </c:pt>
                  <c:pt idx="9">
                    <c:v>NOVARTIS N</c:v>
                  </c:pt>
                  <c:pt idx="10">
                    <c:v>PARTNERS GROUP N</c:v>
                  </c:pt>
                  <c:pt idx="11">
                    <c:v>RICHEMONT N</c:v>
                  </c:pt>
                  <c:pt idx="12">
                    <c:v>ROCHE GS</c:v>
                  </c:pt>
                  <c:pt idx="13">
                    <c:v>SIKA N</c:v>
                  </c:pt>
                  <c:pt idx="14">
                    <c:v>SONOVA N</c:v>
                  </c:pt>
                  <c:pt idx="15">
                    <c:v>SWISS LIFE HOLDING AG N</c:v>
                  </c:pt>
                  <c:pt idx="16">
                    <c:v>SWISS RE N</c:v>
                  </c:pt>
                  <c:pt idx="17">
                    <c:v>SWISSCOM N</c:v>
                  </c:pt>
                  <c:pt idx="18">
                    <c:v>UBS GROUP N</c:v>
                  </c:pt>
                  <c:pt idx="19">
                    <c:v>ZURICH INSURANCE N</c:v>
                  </c:pt>
                  <c:pt idx="20">
                    <c:v>ADECCO N</c:v>
                  </c:pt>
                  <c:pt idx="21">
                    <c:v>JULIUS BAER N</c:v>
                  </c:pt>
                  <c:pt idx="22">
                    <c:v>LINDT PS</c:v>
                  </c:pt>
                  <c:pt idx="23">
                    <c:v>SANDOZ GROUP N</c:v>
                  </c:pt>
                  <c:pt idx="24">
                    <c:v>SCHINDLER PS</c:v>
                  </c:pt>
                  <c:pt idx="25">
                    <c:v>SGS N</c:v>
                  </c:pt>
                  <c:pt idx="26">
                    <c:v>SIG Group N</c:v>
                  </c:pt>
                  <c:pt idx="27">
                    <c:v>STRAUMANN N</c:v>
                  </c:pt>
                  <c:pt idx="28">
                    <c:v>SWATCH GROUP I</c:v>
                  </c:pt>
                  <c:pt idx="29">
                    <c:v>VAT GROUP 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3678-4EFE-A40F-51B8AE1B5B7E}"/>
            </c:ext>
          </c:extLst>
        </c:ser>
        <c:ser>
          <c:idx val="3"/>
          <c:order val="3"/>
          <c:tx>
            <c:strRef>
              <c:f>Classification!$E$9</c:f>
              <c:strCache>
                <c:ptCount val="1"/>
                <c:pt idx="0">
                  <c:v>Mid Cap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9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4-3678-4EFE-A40F-51B8AE1B5B7E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5-3678-4EFE-A40F-51B8AE1B5B7E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6-3678-4EFE-A40F-51B8AE1B5B7E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7-3678-4EFE-A40F-51B8AE1B5B7E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8-3678-4EFE-A40F-51B8AE1B5B7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9-3678-4EFE-A40F-51B8AE1B5B7E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A-3678-4EFE-A40F-51B8AE1B5B7E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B-3678-4EFE-A40F-51B8AE1B5B7E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C-3678-4EFE-A40F-51B8AE1B5B7E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D-3678-4EFE-A40F-51B8AE1B5B7E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E-3678-4EFE-A40F-51B8AE1B5B7E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2F-3678-4EFE-A40F-51B8AE1B5B7E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0-3678-4EFE-A40F-51B8AE1B5B7E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1-3678-4EFE-A40F-51B8AE1B5B7E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2-3678-4EFE-A40F-51B8AE1B5B7E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3-3678-4EFE-A40F-51B8AE1B5B7E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4-3678-4EFE-A40F-51B8AE1B5B7E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5-3678-4EFE-A40F-51B8AE1B5B7E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6-3678-4EFE-A40F-51B8AE1B5B7E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7-3678-4EFE-A40F-51B8AE1B5B7E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028117CF-1C5A-4446-A268-F6BCF5622639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8-3678-4EFE-A40F-51B8AE1B5B7E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8F3E2728-9D49-41B0-A546-92F959FAF61B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9-3678-4EFE-A40F-51B8AE1B5B7E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0ACCBE7B-1765-4D61-8FB8-D63DA628DE05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A-3678-4EFE-A40F-51B8AE1B5B7E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E5360E1C-6770-463E-8497-97E363099EE6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B-3678-4EFE-A40F-51B8AE1B5B7E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9D8D7A44-EEB8-44B5-9B28-ADD5627811F4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C-3678-4EFE-A40F-51B8AE1B5B7E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336D234B-C3ED-495E-8170-0E92C025C00A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D-3678-4EFE-A40F-51B8AE1B5B7E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ACF3CCE3-5DA9-4299-B66B-13CC30AC8BCF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E-3678-4EFE-A40F-51B8AE1B5B7E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629928F4-C847-4346-861E-FEBBF80D215C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3F-3678-4EFE-A40F-51B8AE1B5B7E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41D2207B-3B38-4F11-8119-9D24FACCFD27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0-3678-4EFE-A40F-51B8AE1B5B7E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37CCCE20-B198-47B6-9AA1-F112D58C5972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41-3678-4EFE-A40F-51B8AE1B5B7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C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Classification!$AN$15:$AN$44</c:f>
              <c:numCache>
                <c:formatCode>0.00%</c:formatCode>
                <c:ptCount val="30"/>
                <c:pt idx="0">
                  <c:v>1.6058054889271926E-2</c:v>
                </c:pt>
                <c:pt idx="1">
                  <c:v>1.2814122870978325E-2</c:v>
                </c:pt>
                <c:pt idx="2">
                  <c:v>1.4685778834701454E-2</c:v>
                </c:pt>
                <c:pt idx="3">
                  <c:v>1.3188609633830084E-2</c:v>
                </c:pt>
                <c:pt idx="4">
                  <c:v>1.4739467016279043E-2</c:v>
                </c:pt>
                <c:pt idx="5">
                  <c:v>1.3918492378632196E-2</c:v>
                </c:pt>
                <c:pt idx="6">
                  <c:v>1.8139813406559985E-2</c:v>
                </c:pt>
                <c:pt idx="7">
                  <c:v>1.6256620804183629E-2</c:v>
                </c:pt>
                <c:pt idx="8">
                  <c:v>1.1741971533907103E-2</c:v>
                </c:pt>
                <c:pt idx="9">
                  <c:v>1.1610742763511848E-2</c:v>
                </c:pt>
                <c:pt idx="10">
                  <c:v>1.744615295171675E-2</c:v>
                </c:pt>
                <c:pt idx="11">
                  <c:v>2.1825643232147536E-2</c:v>
                </c:pt>
                <c:pt idx="12">
                  <c:v>1.1550620091147698E-2</c:v>
                </c:pt>
                <c:pt idx="13">
                  <c:v>1.5184086414948931E-2</c:v>
                </c:pt>
                <c:pt idx="14">
                  <c:v>1.4474384930233989E-2</c:v>
                </c:pt>
                <c:pt idx="15">
                  <c:v>9.2945577938472555E-3</c:v>
                </c:pt>
                <c:pt idx="16">
                  <c:v>1.3744491135137725E-2</c:v>
                </c:pt>
                <c:pt idx="17">
                  <c:v>8.2080695468190173E-3</c:v>
                </c:pt>
                <c:pt idx="18">
                  <c:v>1.8167966857620791E-2</c:v>
                </c:pt>
                <c:pt idx="19">
                  <c:v>8.8815808375677409E-3</c:v>
                </c:pt>
                <c:pt idx="20">
                  <c:v>2.1997770551484826E-2</c:v>
                </c:pt>
                <c:pt idx="21">
                  <c:v>1.839145403557086E-2</c:v>
                </c:pt>
                <c:pt idx="22">
                  <c:v>1.3848930759779035E-2</c:v>
                </c:pt>
                <c:pt idx="23">
                  <c:v>1.6301051261047732E-2</c:v>
                </c:pt>
                <c:pt idx="24">
                  <c:v>1.0552683593713868E-2</c:v>
                </c:pt>
                <c:pt idx="25">
                  <c:v>1.5902523480280026E-2</c:v>
                </c:pt>
                <c:pt idx="26">
                  <c:v>1.8698682996616652E-2</c:v>
                </c:pt>
                <c:pt idx="27">
                  <c:v>2.0029609350904844E-2</c:v>
                </c:pt>
                <c:pt idx="28">
                  <c:v>1.9751400883129565E-2</c:v>
                </c:pt>
                <c:pt idx="29">
                  <c:v>2.2775334194792093E-2</c:v>
                </c:pt>
              </c:numCache>
            </c:numRef>
          </c:xVal>
          <c:yVal>
            <c:numRef>
              <c:f>Classification!$AP$15:$AP$44</c:f>
              <c:numCache>
                <c:formatCode>0.00%</c:formatCode>
                <c:ptCount val="3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-8.7372413082098532E-4</c:v>
                </c:pt>
                <c:pt idx="21">
                  <c:v>1.0969232353688074E-3</c:v>
                </c:pt>
                <c:pt idx="22">
                  <c:v>5.7408345652021353E-4</c:v>
                </c:pt>
                <c:pt idx="23">
                  <c:v>5.9377833234619537E-4</c:v>
                </c:pt>
                <c:pt idx="24">
                  <c:v>1.3419289088514308E-3</c:v>
                </c:pt>
                <c:pt idx="25">
                  <c:v>5.0508372358160081E-4</c:v>
                </c:pt>
                <c:pt idx="26">
                  <c:v>9.4196574903282482E-5</c:v>
                </c:pt>
                <c:pt idx="27">
                  <c:v>-2.1714427195507202E-4</c:v>
                </c:pt>
                <c:pt idx="28">
                  <c:v>-6.839788490381471E-4</c:v>
                </c:pt>
                <c:pt idx="29">
                  <c:v>-1.6449916168199685E-3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Classification!$AR$15:$AR$44</c15:f>
                <c15:dlblRangeCache>
                  <c:ptCount val="30"/>
                  <c:pt idx="0">
                    <c:v>ABB LTD N</c:v>
                  </c:pt>
                  <c:pt idx="1">
                    <c:v>ALCON N</c:v>
                  </c:pt>
                  <c:pt idx="2">
                    <c:v>GEBERIT N</c:v>
                  </c:pt>
                  <c:pt idx="3">
                    <c:v>GIVAUDAN N</c:v>
                  </c:pt>
                  <c:pt idx="4">
                    <c:v>HOLCIM N</c:v>
                  </c:pt>
                  <c:pt idx="5">
                    <c:v>KUEHNE+NAGEL INT N</c:v>
                  </c:pt>
                  <c:pt idx="6">
                    <c:v>LOGITECH N</c:v>
                  </c:pt>
                  <c:pt idx="7">
                    <c:v>LONZA N</c:v>
                  </c:pt>
                  <c:pt idx="8">
                    <c:v>NESTLE N</c:v>
                  </c:pt>
                  <c:pt idx="9">
                    <c:v>NOVARTIS N</c:v>
                  </c:pt>
                  <c:pt idx="10">
                    <c:v>PARTNERS GROUP N</c:v>
                  </c:pt>
                  <c:pt idx="11">
                    <c:v>RICHEMONT N</c:v>
                  </c:pt>
                  <c:pt idx="12">
                    <c:v>ROCHE GS</c:v>
                  </c:pt>
                  <c:pt idx="13">
                    <c:v>SIKA N</c:v>
                  </c:pt>
                  <c:pt idx="14">
                    <c:v>SONOVA N</c:v>
                  </c:pt>
                  <c:pt idx="15">
                    <c:v>SWISS LIFE HOLDING AG N</c:v>
                  </c:pt>
                  <c:pt idx="16">
                    <c:v>SWISS RE N</c:v>
                  </c:pt>
                  <c:pt idx="17">
                    <c:v>SWISSCOM N</c:v>
                  </c:pt>
                  <c:pt idx="18">
                    <c:v>UBS GROUP N</c:v>
                  </c:pt>
                  <c:pt idx="19">
                    <c:v>ZURICH INSURANCE N</c:v>
                  </c:pt>
                  <c:pt idx="20">
                    <c:v>ADECCO N</c:v>
                  </c:pt>
                  <c:pt idx="21">
                    <c:v>JULIUS BAER N</c:v>
                  </c:pt>
                  <c:pt idx="22">
                    <c:v>LINDT PS</c:v>
                  </c:pt>
                  <c:pt idx="23">
                    <c:v>SANDOZ GROUP N</c:v>
                  </c:pt>
                  <c:pt idx="24">
                    <c:v>SCHINDLER PS</c:v>
                  </c:pt>
                  <c:pt idx="25">
                    <c:v>SGS N</c:v>
                  </c:pt>
                  <c:pt idx="26">
                    <c:v>SIG Group N</c:v>
                  </c:pt>
                  <c:pt idx="27">
                    <c:v>STRAUMANN N</c:v>
                  </c:pt>
                  <c:pt idx="28">
                    <c:v>SWATCH GROUP I</c:v>
                  </c:pt>
                  <c:pt idx="29">
                    <c:v>VAT GROUP 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5-3678-4EFE-A40F-51B8AE1B5B7E}"/>
            </c:ext>
          </c:extLst>
        </c:ser>
        <c:ser>
          <c:idx val="4"/>
          <c:order val="4"/>
          <c:tx>
            <c:v>Mean-Variance Efficient Frontier</c:v>
          </c:tx>
          <c:spPr>
            <a:ln w="9525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circle"/>
            <c:size val="4"/>
            <c:spPr>
              <a:solidFill>
                <a:schemeClr val="tx1"/>
              </a:solidFill>
              <a:ln w="9525">
                <a:noFill/>
              </a:ln>
              <a:effectLst/>
            </c:spPr>
          </c:marker>
          <c:xVal>
            <c:numRef>
              <c:f>Classification!$D$190:$D$489</c:f>
              <c:numCache>
                <c:formatCode>0.00%</c:formatCode>
                <c:ptCount val="300"/>
                <c:pt idx="0">
                  <c:v>1.3744491135125077E-2</c:v>
                </c:pt>
                <c:pt idx="1">
                  <c:v>1.3610186880527767E-2</c:v>
                </c:pt>
                <c:pt idx="2">
                  <c:v>1.3476855762925269E-2</c:v>
                </c:pt>
                <c:pt idx="3">
                  <c:v>1.3344526951486054E-2</c:v>
                </c:pt>
                <c:pt idx="4">
                  <c:v>1.1235211882187766E-2</c:v>
                </c:pt>
                <c:pt idx="5">
                  <c:v>9.49308217873133E-3</c:v>
                </c:pt>
                <c:pt idx="6">
                  <c:v>8.3511837006748618E-3</c:v>
                </c:pt>
                <c:pt idx="7">
                  <c:v>8.252888832140955E-3</c:v>
                </c:pt>
                <c:pt idx="8">
                  <c:v>8.1596192325406533E-3</c:v>
                </c:pt>
                <c:pt idx="9">
                  <c:v>8.0715491100239768E-3</c:v>
                </c:pt>
                <c:pt idx="10">
                  <c:v>7.884805748296449E-3</c:v>
                </c:pt>
                <c:pt idx="11">
                  <c:v>7.71687710444874E-3</c:v>
                </c:pt>
                <c:pt idx="12">
                  <c:v>7.5690155704634509E-3</c:v>
                </c:pt>
                <c:pt idx="13">
                  <c:v>7.5653985587926364E-3</c:v>
                </c:pt>
                <c:pt idx="14">
                  <c:v>7.5617910249836636E-3</c:v>
                </c:pt>
                <c:pt idx="15">
                  <c:v>7.5581929826079152E-3</c:v>
                </c:pt>
                <c:pt idx="16">
                  <c:v>7.5213459333897384E-3</c:v>
                </c:pt>
                <c:pt idx="17">
                  <c:v>7.4853681832151775E-3</c:v>
                </c:pt>
                <c:pt idx="18">
                  <c:v>7.450272325764928E-3</c:v>
                </c:pt>
                <c:pt idx="19">
                  <c:v>7.3931415529461418E-3</c:v>
                </c:pt>
                <c:pt idx="20">
                  <c:v>7.338541924629927E-3</c:v>
                </c:pt>
                <c:pt idx="21">
                  <c:v>7.2865303403619628E-3</c:v>
                </c:pt>
                <c:pt idx="22">
                  <c:v>7.2218317643436645E-3</c:v>
                </c:pt>
                <c:pt idx="23">
                  <c:v>7.1586720992452921E-3</c:v>
                </c:pt>
                <c:pt idx="24">
                  <c:v>7.0970924312076574E-3</c:v>
                </c:pt>
                <c:pt idx="25">
                  <c:v>7.026963149938668E-3</c:v>
                </c:pt>
                <c:pt idx="26">
                  <c:v>6.9589856749096828E-3</c:v>
                </c:pt>
                <c:pt idx="27">
                  <c:v>6.8932236664793964E-3</c:v>
                </c:pt>
                <c:pt idx="28">
                  <c:v>6.8455948148372246E-3</c:v>
                </c:pt>
                <c:pt idx="29">
                  <c:v>6.7992306917346677E-3</c:v>
                </c:pt>
                <c:pt idx="30">
                  <c:v>6.7541573425271111E-3</c:v>
                </c:pt>
                <c:pt idx="31">
                  <c:v>6.7153342259985054E-3</c:v>
                </c:pt>
                <c:pt idx="32">
                  <c:v>6.6774747825778758E-3</c:v>
                </c:pt>
                <c:pt idx="33">
                  <c:v>6.6405954946000458E-3</c:v>
                </c:pt>
                <c:pt idx="34">
                  <c:v>6.5726936814424373E-3</c:v>
                </c:pt>
                <c:pt idx="35">
                  <c:v>6.5073438931007649E-3</c:v>
                </c:pt>
                <c:pt idx="36">
                  <c:v>6.4446237641859177E-3</c:v>
                </c:pt>
                <c:pt idx="37">
                  <c:v>6.2598162442196658E-3</c:v>
                </c:pt>
                <c:pt idx="38">
                  <c:v>6.1025016479578685E-3</c:v>
                </c:pt>
                <c:pt idx="39">
                  <c:v>5.9748519912803059E-3</c:v>
                </c:pt>
                <c:pt idx="40">
                  <c:v>5.9585027492027893E-3</c:v>
                </c:pt>
                <c:pt idx="41">
                  <c:v>5.9428454475238222E-3</c:v>
                </c:pt>
                <c:pt idx="42">
                  <c:v>5.927885569104595E-3</c:v>
                </c:pt>
                <c:pt idx="43">
                  <c:v>5.9003575682472567E-3</c:v>
                </c:pt>
                <c:pt idx="44">
                  <c:v>5.8753529528783547E-3</c:v>
                </c:pt>
                <c:pt idx="45">
                  <c:v>5.8529040641009701E-3</c:v>
                </c:pt>
                <c:pt idx="46">
                  <c:v>5.843313456257662E-3</c:v>
                </c:pt>
                <c:pt idx="47">
                  <c:v>5.8342226065454588E-3</c:v>
                </c:pt>
                <c:pt idx="48">
                  <c:v>5.8256338545691613E-3</c:v>
                </c:pt>
                <c:pt idx="49">
                  <c:v>5.7877245464040194E-3</c:v>
                </c:pt>
                <c:pt idx="50">
                  <c:v>5.7632036033316708E-3</c:v>
                </c:pt>
                <c:pt idx="51">
                  <c:v>5.7522422456573376E-3</c:v>
                </c:pt>
                <c:pt idx="52">
                  <c:v>5.7522422456573376E-3</c:v>
                </c:pt>
                <c:pt idx="53">
                  <c:v>5.7522422456573376E-3</c:v>
                </c:pt>
                <c:pt idx="54">
                  <c:v>5.7522422456573376E-3</c:v>
                </c:pt>
              </c:numCache>
            </c:numRef>
          </c:xVal>
          <c:yVal>
            <c:numRef>
              <c:f>Classification!$E$190:$E$489</c:f>
              <c:numCache>
                <c:formatCode>0.00%</c:formatCode>
                <c:ptCount val="300"/>
                <c:pt idx="0">
                  <c:v>1.8567395286293337E-3</c:v>
                </c:pt>
                <c:pt idx="1">
                  <c:v>1.8499673609567949E-3</c:v>
                </c:pt>
                <c:pt idx="2">
                  <c:v>1.843195193284256E-3</c:v>
                </c:pt>
                <c:pt idx="3">
                  <c:v>1.836423025611717E-3</c:v>
                </c:pt>
                <c:pt idx="4">
                  <c:v>1.7214763379421324E-3</c:v>
                </c:pt>
                <c:pt idx="5">
                  <c:v>1.6065296502725474E-3</c:v>
                </c:pt>
                <c:pt idx="6">
                  <c:v>1.4915829626029626E-3</c:v>
                </c:pt>
                <c:pt idx="7">
                  <c:v>1.476119866938139E-3</c:v>
                </c:pt>
                <c:pt idx="8">
                  <c:v>1.4606567712733155E-3</c:v>
                </c:pt>
                <c:pt idx="9">
                  <c:v>1.4451936756084919E-3</c:v>
                </c:pt>
                <c:pt idx="10">
                  <c:v>1.4097594018737144E-3</c:v>
                </c:pt>
                <c:pt idx="11">
                  <c:v>1.374325128138937E-3</c:v>
                </c:pt>
                <c:pt idx="12">
                  <c:v>1.3388908544041595E-3</c:v>
                </c:pt>
                <c:pt idx="13">
                  <c:v>1.3379569857029389E-3</c:v>
                </c:pt>
                <c:pt idx="14">
                  <c:v>1.3370231170017183E-3</c:v>
                </c:pt>
                <c:pt idx="15">
                  <c:v>1.3360892483004977E-3</c:v>
                </c:pt>
                <c:pt idx="16">
                  <c:v>1.3264011178682662E-3</c:v>
                </c:pt>
                <c:pt idx="17">
                  <c:v>1.3167129874360342E-3</c:v>
                </c:pt>
                <c:pt idx="18">
                  <c:v>1.3070248570038025E-3</c:v>
                </c:pt>
                <c:pt idx="19">
                  <c:v>1.2907015161765618E-3</c:v>
                </c:pt>
                <c:pt idx="20">
                  <c:v>1.2743781753493211E-3</c:v>
                </c:pt>
                <c:pt idx="21">
                  <c:v>1.2580548345220801E-3</c:v>
                </c:pt>
                <c:pt idx="22">
                  <c:v>1.2369812367515084E-3</c:v>
                </c:pt>
                <c:pt idx="23">
                  <c:v>1.2159076389809368E-3</c:v>
                </c:pt>
                <c:pt idx="24">
                  <c:v>1.1948340412103651E-3</c:v>
                </c:pt>
                <c:pt idx="25">
                  <c:v>1.1701513442955364E-3</c:v>
                </c:pt>
                <c:pt idx="26">
                  <c:v>1.1454686473807078E-3</c:v>
                </c:pt>
                <c:pt idx="27">
                  <c:v>1.1207859504658796E-3</c:v>
                </c:pt>
                <c:pt idx="28">
                  <c:v>1.1023586659984603E-3</c:v>
                </c:pt>
                <c:pt idx="29">
                  <c:v>1.0839313815310409E-3</c:v>
                </c:pt>
                <c:pt idx="30">
                  <c:v>1.0655040970636218E-3</c:v>
                </c:pt>
                <c:pt idx="31">
                  <c:v>1.049199770489529E-3</c:v>
                </c:pt>
                <c:pt idx="32">
                  <c:v>1.0328954439154361E-3</c:v>
                </c:pt>
                <c:pt idx="33">
                  <c:v>1.0165911173413433E-3</c:v>
                </c:pt>
                <c:pt idx="34">
                  <c:v>9.8560150342389178E-4</c:v>
                </c:pt>
                <c:pt idx="35">
                  <c:v>9.5461188950644003E-4</c:v>
                </c:pt>
                <c:pt idx="36">
                  <c:v>9.2362227558898851E-4</c:v>
                </c:pt>
                <c:pt idx="37">
                  <c:v>8.2375802506531176E-4</c:v>
                </c:pt>
                <c:pt idx="38">
                  <c:v>7.2389377454163501E-4</c:v>
                </c:pt>
                <c:pt idx="39">
                  <c:v>6.2402952401795805E-4</c:v>
                </c:pt>
                <c:pt idx="40">
                  <c:v>6.0899110907125346E-4</c:v>
                </c:pt>
                <c:pt idx="41">
                  <c:v>5.9395269412454888E-4</c:v>
                </c:pt>
                <c:pt idx="42">
                  <c:v>5.7891427917784407E-4</c:v>
                </c:pt>
                <c:pt idx="43">
                  <c:v>5.4928540136273672E-4</c:v>
                </c:pt>
                <c:pt idx="44">
                  <c:v>5.1965652354762936E-4</c:v>
                </c:pt>
                <c:pt idx="45">
                  <c:v>4.9002764573252201E-4</c:v>
                </c:pt>
                <c:pt idx="46">
                  <c:v>4.7617775504539778E-4</c:v>
                </c:pt>
                <c:pt idx="47">
                  <c:v>4.6232786435827349E-4</c:v>
                </c:pt>
                <c:pt idx="48">
                  <c:v>4.4847797367114921E-4</c:v>
                </c:pt>
                <c:pt idx="49">
                  <c:v>3.7406769687451725E-4</c:v>
                </c:pt>
                <c:pt idx="50">
                  <c:v>2.9965742007788529E-4</c:v>
                </c:pt>
                <c:pt idx="51">
                  <c:v>2.2524714328125322E-4</c:v>
                </c:pt>
                <c:pt idx="52">
                  <c:v>2.2524714328125332E-4</c:v>
                </c:pt>
                <c:pt idx="53">
                  <c:v>2.2524714328125322E-4</c:v>
                </c:pt>
                <c:pt idx="54">
                  <c:v>2.2524714328125322E-4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42-3678-4EFE-A40F-51B8AE1B5B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58819968"/>
        <c:axId val="2058821888"/>
      </c:scatterChart>
      <c:valAx>
        <c:axId val="2058819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100"/>
                  <a:t>Volatility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8821888"/>
        <c:crosses val="autoZero"/>
        <c:crossBetween val="midCat"/>
      </c:valAx>
      <c:valAx>
        <c:axId val="2058821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100"/>
                  <a:t>Return</a:t>
                </a:r>
              </a:p>
            </c:rich>
          </c:tx>
          <c:layout>
            <c:manualLayout>
              <c:xMode val="edge"/>
              <c:yMode val="edge"/>
              <c:x val="2.7611424796926957E-2"/>
              <c:y val="0.4439652913475431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588199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1450266331516305"/>
          <c:y val="0.95853182947416304"/>
          <c:w val="0.77696790070032618"/>
          <c:h val="3.16321074913882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Sorted</a:t>
            </a:r>
            <a:r>
              <a:rPr lang="en-GB" baseline="0"/>
              <a:t> k-Distance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Classification!$AT$19:$BW$19</c:f>
              <c:numCache>
                <c:formatCode>0.00%</c:formatCode>
                <c:ptCount val="30"/>
                <c:pt idx="0">
                  <c:v>4.0293694896081613E-4</c:v>
                </c:pt>
                <c:pt idx="1">
                  <c:v>4.0827824540077781E-4</c:v>
                </c:pt>
                <c:pt idx="2">
                  <c:v>4.5972665569169049E-4</c:v>
                </c:pt>
                <c:pt idx="3">
                  <c:v>4.5972665569169049E-4</c:v>
                </c:pt>
                <c:pt idx="4">
                  <c:v>7.8033481072795194E-4</c:v>
                </c:pt>
                <c:pt idx="5">
                  <c:v>8.9419940117272257E-4</c:v>
                </c:pt>
                <c:pt idx="6">
                  <c:v>1.0228649273877311E-3</c:v>
                </c:pt>
                <c:pt idx="7">
                  <c:v>1.038769926372728E-3</c:v>
                </c:pt>
                <c:pt idx="8">
                  <c:v>1.0487375220299979E-3</c:v>
                </c:pt>
                <c:pt idx="9">
                  <c:v>1.0679321786769742E-3</c:v>
                </c:pt>
                <c:pt idx="10">
                  <c:v>1.0679321786769742E-3</c:v>
                </c:pt>
                <c:pt idx="11">
                  <c:v>1.0706249342889204E-3</c:v>
                </c:pt>
                <c:pt idx="12">
                  <c:v>1.0706249342889204E-3</c:v>
                </c:pt>
                <c:pt idx="13">
                  <c:v>1.0887976654021417E-3</c:v>
                </c:pt>
                <c:pt idx="14">
                  <c:v>1.1706580222427291E-3</c:v>
                </c:pt>
                <c:pt idx="15">
                  <c:v>1.2240895558407728E-3</c:v>
                </c:pt>
                <c:pt idx="16">
                  <c:v>1.2243234134027188E-3</c:v>
                </c:pt>
                <c:pt idx="17">
                  <c:v>1.2310585277087865E-3</c:v>
                </c:pt>
                <c:pt idx="18">
                  <c:v>1.2789222131101942E-3</c:v>
                </c:pt>
                <c:pt idx="19">
                  <c:v>1.3089672373730681E-3</c:v>
                </c:pt>
                <c:pt idx="20">
                  <c:v>1.444315403878001E-3</c:v>
                </c:pt>
                <c:pt idx="21">
                  <c:v>1.5188799707769121E-3</c:v>
                </c:pt>
                <c:pt idx="22">
                  <c:v>1.6739789305491976E-3</c:v>
                </c:pt>
                <c:pt idx="23">
                  <c:v>1.7650012857177348E-3</c:v>
                </c:pt>
                <c:pt idx="24">
                  <c:v>1.9066426609793523E-3</c:v>
                </c:pt>
                <c:pt idx="25">
                  <c:v>1.9578952321136238E-3</c:v>
                </c:pt>
                <c:pt idx="26">
                  <c:v>2.0747905008787807E-3</c:v>
                </c:pt>
                <c:pt idx="27">
                  <c:v>2.7070420228401497E-3</c:v>
                </c:pt>
                <c:pt idx="28">
                  <c:v>2.7327095101793357E-3</c:v>
                </c:pt>
                <c:pt idx="29">
                  <c:v>3.0947944937551827E-3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144-4647-AD5F-7151DAA12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95798623"/>
        <c:axId val="1998865919"/>
      </c:scatterChart>
      <c:valAx>
        <c:axId val="19957986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8865919"/>
        <c:crosses val="autoZero"/>
        <c:crossBetween val="midCat"/>
      </c:valAx>
      <c:valAx>
        <c:axId val="19988659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9957986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de-CH" b="1" i="0" baseline="0">
                <a:effectLst/>
              </a:rPr>
              <a:t>L</a:t>
            </a:r>
            <a:r>
              <a:rPr lang="de-CH" b="1" i="0">
                <a:effectLst/>
              </a:rPr>
              <a:t>ocal Outlier Factor</a:t>
            </a:r>
            <a:r>
              <a:rPr lang="de-CH" b="1" i="0" baseline="0">
                <a:effectLst/>
              </a:rPr>
              <a:t> (LOF) of Mean and Variance</a:t>
            </a:r>
            <a:endParaRPr lang="de-CH" b="1" i="0">
              <a:effectLst/>
            </a:endParaRPr>
          </a:p>
        </c:rich>
      </c:tx>
      <c:layout>
        <c:manualLayout>
          <c:xMode val="edge"/>
          <c:yMode val="edge"/>
          <c:x val="0.20826799044982866"/>
          <c:y val="1.25628946419452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de-CH"/>
        </a:p>
      </c:txPr>
    </c:title>
    <c:autoTitleDeleted val="0"/>
    <c:plotArea>
      <c:layout/>
      <c:bubbleChart>
        <c:varyColors val="0"/>
        <c:ser>
          <c:idx val="0"/>
          <c:order val="0"/>
          <c:tx>
            <c:v>Outliers have small bubbles)</c:v>
          </c:tx>
          <c:spPr>
            <a:solidFill>
              <a:schemeClr val="accent1">
                <a:alpha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CD2FC8EA-64BF-4E8E-BAFD-49ED120A76E4}" type="CELLRANGE">
                      <a:rPr lang="en-US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3657-44F3-8081-6E70101D8F5B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055757A-FDF0-4710-9211-E7E4FD41CF9B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3657-44F3-8081-6E70101D8F5B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6407B25-DD36-4541-9C5B-175ABDB266CB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3657-44F3-8081-6E70101D8F5B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9CC827EF-693B-447F-9C27-BC507A838C02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3657-44F3-8081-6E70101D8F5B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6150FE8A-316A-47B0-ABAC-382A0288AFF5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3657-44F3-8081-6E70101D8F5B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C6D85F93-281D-461E-831F-B12AF30FC2F4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3657-44F3-8081-6E70101D8F5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23275E8C-1CCD-4486-9B67-30B93CF55EDF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3657-44F3-8081-6E70101D8F5B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C51D8529-0F2A-4D3A-82F4-4FBE0FD2EE3E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3657-44F3-8081-6E70101D8F5B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41AD8002-4BB6-42CE-A0E6-1BFF6CCE686E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3657-44F3-8081-6E70101D8F5B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7037F180-03A6-41B2-8C27-1FD72DCDD4CF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3657-44F3-8081-6E70101D8F5B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2A85E667-401C-41E6-BFF0-FFD83525F8E0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3657-44F3-8081-6E70101D8F5B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D3EB8922-069E-472D-99D3-833600348471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3657-44F3-8081-6E70101D8F5B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4DF6F713-4401-4E15-A7FF-A944B0E73278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3657-44F3-8081-6E70101D8F5B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5B60720A-69E1-4FF4-B991-B6560858B000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3657-44F3-8081-6E70101D8F5B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CADB101-15E6-45B6-A2E2-D9BDBA83DCC0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3657-44F3-8081-6E70101D8F5B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6D98A4AB-3B4D-4B71-8F64-FD0099E2441C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3657-44F3-8081-6E70101D8F5B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15370C95-9763-4524-905E-999A04F10851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3657-44F3-8081-6E70101D8F5B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fld id="{820D37AE-0B29-42EF-BF80-A0075EC2B9B2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3657-44F3-8081-6E70101D8F5B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fld id="{9006001E-4149-4D46-8A14-7EB85A335640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3657-44F3-8081-6E70101D8F5B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fld id="{2631B3F1-158C-495E-8585-F6B35574B361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3657-44F3-8081-6E70101D8F5B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fld id="{3664D721-6B0C-44C6-83AA-C1ACE159EC67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3657-44F3-8081-6E70101D8F5B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fld id="{DAE33F44-F79C-4BBB-B146-1A2C6C3A0449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3657-44F3-8081-6E70101D8F5B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fld id="{9131D8AC-B28C-48BA-814D-4619F0CA82D5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3657-44F3-8081-6E70101D8F5B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fld id="{175DB396-E3AB-4E0E-83D5-192C0A186B2C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3657-44F3-8081-6E70101D8F5B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fld id="{B10F1C4A-9417-479C-99E4-A275DEC9FC27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9-3657-44F3-8081-6E70101D8F5B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fld id="{A9E1011F-548B-459C-BD74-0D7F2ED9BBF9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A-3657-44F3-8081-6E70101D8F5B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fld id="{E917D5DB-3872-448F-BD88-845AA8AA43FE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B-3657-44F3-8081-6E70101D8F5B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fld id="{C7441C6A-9F8D-438D-9B7E-6224306C36ED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C-3657-44F3-8081-6E70101D8F5B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fld id="{79484ABD-9197-4041-BEB5-AC5E9F3824FA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D-3657-44F3-8081-6E70101D8F5B}"/>
                </c:ext>
              </c:extLst>
            </c:dLbl>
            <c:dLbl>
              <c:idx val="29"/>
              <c:tx>
                <c:rich>
                  <a:bodyPr/>
                  <a:lstStyle/>
                  <a:p>
                    <a:fld id="{7438662A-177B-419D-AF45-311EB9F8F3E3}" type="CELLRANGE">
                      <a:rPr lang="en-CH"/>
                      <a:pPr/>
                      <a:t>[CELLRANGE]</a:t>
                    </a:fld>
                    <a:endParaRPr lang="en-CH"/>
                  </a:p>
                </c:rich>
              </c:tx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E-3657-44F3-8081-6E70101D8F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xVal>
            <c:numRef>
              <c:f>LOF!$D$7:$AG$7</c:f>
              <c:numCache>
                <c:formatCode>0.00%</c:formatCode>
                <c:ptCount val="30"/>
                <c:pt idx="0">
                  <c:v>1.6058054889271926E-2</c:v>
                </c:pt>
                <c:pt idx="1">
                  <c:v>2.1997770551484826E-2</c:v>
                </c:pt>
                <c:pt idx="2">
                  <c:v>1.2814122870978325E-2</c:v>
                </c:pt>
                <c:pt idx="3">
                  <c:v>1.4685778834701454E-2</c:v>
                </c:pt>
                <c:pt idx="4">
                  <c:v>1.3188609633830084E-2</c:v>
                </c:pt>
                <c:pt idx="5">
                  <c:v>1.4739467016279043E-2</c:v>
                </c:pt>
                <c:pt idx="6">
                  <c:v>1.839145403557086E-2</c:v>
                </c:pt>
                <c:pt idx="7">
                  <c:v>1.3918492378632196E-2</c:v>
                </c:pt>
                <c:pt idx="8">
                  <c:v>1.3848930759779035E-2</c:v>
                </c:pt>
                <c:pt idx="9">
                  <c:v>1.8139813406559985E-2</c:v>
                </c:pt>
                <c:pt idx="10">
                  <c:v>1.6256620804183629E-2</c:v>
                </c:pt>
                <c:pt idx="11">
                  <c:v>1.1741971533907103E-2</c:v>
                </c:pt>
                <c:pt idx="12">
                  <c:v>1.1610742763511848E-2</c:v>
                </c:pt>
                <c:pt idx="13">
                  <c:v>1.744615295171675E-2</c:v>
                </c:pt>
                <c:pt idx="14">
                  <c:v>2.1825643232147536E-2</c:v>
                </c:pt>
                <c:pt idx="15">
                  <c:v>1.1550620091147698E-2</c:v>
                </c:pt>
                <c:pt idx="16">
                  <c:v>1.6301051261047732E-2</c:v>
                </c:pt>
                <c:pt idx="17">
                  <c:v>1.0552683593713868E-2</c:v>
                </c:pt>
                <c:pt idx="18">
                  <c:v>1.5902523480280026E-2</c:v>
                </c:pt>
                <c:pt idx="19">
                  <c:v>1.8698682996616652E-2</c:v>
                </c:pt>
                <c:pt idx="20">
                  <c:v>1.5184086414948931E-2</c:v>
                </c:pt>
                <c:pt idx="21">
                  <c:v>1.4474384930233989E-2</c:v>
                </c:pt>
                <c:pt idx="22">
                  <c:v>2.0029609350904844E-2</c:v>
                </c:pt>
                <c:pt idx="23">
                  <c:v>1.9751400883129565E-2</c:v>
                </c:pt>
                <c:pt idx="24">
                  <c:v>9.2945577938472555E-3</c:v>
                </c:pt>
                <c:pt idx="25">
                  <c:v>1.3744491135137725E-2</c:v>
                </c:pt>
                <c:pt idx="26">
                  <c:v>8.2080695468190173E-3</c:v>
                </c:pt>
                <c:pt idx="27">
                  <c:v>1.8167966857620791E-2</c:v>
                </c:pt>
                <c:pt idx="28">
                  <c:v>2.2775334194792093E-2</c:v>
                </c:pt>
                <c:pt idx="29">
                  <c:v>8.8815808375677409E-3</c:v>
                </c:pt>
              </c:numCache>
            </c:numRef>
          </c:xVal>
          <c:yVal>
            <c:numRef>
              <c:f>LOF!$D$8:$AG$8</c:f>
              <c:numCache>
                <c:formatCode>0.00%</c:formatCode>
                <c:ptCount val="30"/>
                <c:pt idx="0">
                  <c:v>2.0352026227299369E-4</c:v>
                </c:pt>
                <c:pt idx="1">
                  <c:v>-8.7372413082098532E-4</c:v>
                </c:pt>
                <c:pt idx="2">
                  <c:v>2.6714441762276664E-5</c:v>
                </c:pt>
                <c:pt idx="3">
                  <c:v>3.9889552444050125E-5</c:v>
                </c:pt>
                <c:pt idx="4">
                  <c:v>-4.5663049572064462E-4</c:v>
                </c:pt>
                <c:pt idx="5">
                  <c:v>1.0772711307918126E-3</c:v>
                </c:pt>
                <c:pt idx="6">
                  <c:v>1.0969232353688074E-3</c:v>
                </c:pt>
                <c:pt idx="7">
                  <c:v>-1.145083089804988E-3</c:v>
                </c:pt>
                <c:pt idx="8">
                  <c:v>5.7408345652021353E-4</c:v>
                </c:pt>
                <c:pt idx="9">
                  <c:v>3.5753979134467428E-5</c:v>
                </c:pt>
                <c:pt idx="10">
                  <c:v>5.5413367084877763E-4</c:v>
                </c:pt>
                <c:pt idx="11">
                  <c:v>-1.6294806534322692E-4</c:v>
                </c:pt>
                <c:pt idx="12">
                  <c:v>2.5220088827304643E-4</c:v>
                </c:pt>
                <c:pt idx="13">
                  <c:v>6.000480004073605E-4</c:v>
                </c:pt>
                <c:pt idx="14">
                  <c:v>1.0951276527106923E-3</c:v>
                </c:pt>
                <c:pt idx="15">
                  <c:v>6.2107674249967104E-4</c:v>
                </c:pt>
                <c:pt idx="16">
                  <c:v>5.9377833234619537E-4</c:v>
                </c:pt>
                <c:pt idx="17">
                  <c:v>1.3419289088514308E-3</c:v>
                </c:pt>
                <c:pt idx="18">
                  <c:v>5.0508372358160081E-4</c:v>
                </c:pt>
                <c:pt idx="19">
                  <c:v>9.4196574903282482E-5</c:v>
                </c:pt>
                <c:pt idx="20">
                  <c:v>-9.6092619358278952E-4</c:v>
                </c:pt>
                <c:pt idx="21">
                  <c:v>3.9981760568075231E-5</c:v>
                </c:pt>
                <c:pt idx="22">
                  <c:v>-2.1714427195507202E-4</c:v>
                </c:pt>
                <c:pt idx="23">
                  <c:v>-6.839788490381471E-4</c:v>
                </c:pt>
                <c:pt idx="24">
                  <c:v>9.4046067720254811E-4</c:v>
                </c:pt>
                <c:pt idx="25">
                  <c:v>1.8567395286299693E-3</c:v>
                </c:pt>
                <c:pt idx="26">
                  <c:v>-1.1164393373452874E-5</c:v>
                </c:pt>
                <c:pt idx="27">
                  <c:v>3.0355668168557948E-4</c:v>
                </c:pt>
                <c:pt idx="28">
                  <c:v>-1.6449916168199685E-3</c:v>
                </c:pt>
                <c:pt idx="29">
                  <c:v>1.4400158005518637E-3</c:v>
                </c:pt>
              </c:numCache>
            </c:numRef>
          </c:yVal>
          <c:bubbleSize>
            <c:numRef>
              <c:f>LOF!$D$3:$AG$3</c:f>
              <c:numCache>
                <c:formatCode>_(* #,##0.00_);_(* \(#,##0.00\);_(* "-"??_);_(@_)</c:formatCode>
                <c:ptCount val="30"/>
                <c:pt idx="0">
                  <c:v>1.7017731680505257</c:v>
                </c:pt>
                <c:pt idx="1">
                  <c:v>0.36423366795900619</c:v>
                </c:pt>
                <c:pt idx="2">
                  <c:v>1.2329079676247932</c:v>
                </c:pt>
                <c:pt idx="3">
                  <c:v>1.6862064855758485</c:v>
                </c:pt>
                <c:pt idx="4">
                  <c:v>1.2817556006782693</c:v>
                </c:pt>
                <c:pt idx="5">
                  <c:v>1.5705162904284662</c:v>
                </c:pt>
                <c:pt idx="6">
                  <c:v>0.9985334798026565</c:v>
                </c:pt>
                <c:pt idx="7">
                  <c:v>1.2872711714588745</c:v>
                </c:pt>
                <c:pt idx="8">
                  <c:v>1.5070068462992026</c:v>
                </c:pt>
                <c:pt idx="9">
                  <c:v>1.1173767711554328</c:v>
                </c:pt>
                <c:pt idx="10">
                  <c:v>1.6447666815029069</c:v>
                </c:pt>
                <c:pt idx="11">
                  <c:v>0.90878108508293987</c:v>
                </c:pt>
                <c:pt idx="12">
                  <c:v>0.88961536359201032</c:v>
                </c:pt>
                <c:pt idx="13">
                  <c:v>1.3255089974301058</c:v>
                </c:pt>
                <c:pt idx="14">
                  <c:v>0.38681713038784016</c:v>
                </c:pt>
                <c:pt idx="15">
                  <c:v>0.86841475083857866</c:v>
                </c:pt>
                <c:pt idx="16">
                  <c:v>1.6345755227628278</c:v>
                </c:pt>
                <c:pt idx="17">
                  <c:v>0.63082609598346018</c:v>
                </c:pt>
                <c:pt idx="18">
                  <c:v>1.7132805544973682</c:v>
                </c:pt>
                <c:pt idx="19">
                  <c:v>0.95676880900068884</c:v>
                </c:pt>
                <c:pt idx="20">
                  <c:v>1.4786723476448052</c:v>
                </c:pt>
                <c:pt idx="21">
                  <c:v>1.6577984414495281</c:v>
                </c:pt>
                <c:pt idx="22">
                  <c:v>0.64598497298092039</c:v>
                </c:pt>
                <c:pt idx="23">
                  <c:v>0.68153795593873545</c:v>
                </c:pt>
                <c:pt idx="24">
                  <c:v>0.44631793130205727</c:v>
                </c:pt>
                <c:pt idx="25">
                  <c:v>1.1958268568107986</c:v>
                </c:pt>
                <c:pt idx="26">
                  <c:v>0.3410873680871252</c:v>
                </c:pt>
                <c:pt idx="27">
                  <c:v>1.1064089348075929</c:v>
                </c:pt>
                <c:pt idx="28">
                  <c:v>0.29181168628876292</c:v>
                </c:pt>
                <c:pt idx="29">
                  <c:v>0.39147339356303523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LOF!$D$10:$AG$10</c15:f>
                <c15:dlblRangeCache>
                  <c:ptCount val="30"/>
                  <c:pt idx="0">
                    <c:v>ABB LTD N</c:v>
                  </c:pt>
                  <c:pt idx="1">
                    <c:v>ADECCO N</c:v>
                  </c:pt>
                  <c:pt idx="2">
                    <c:v>ALCON N</c:v>
                  </c:pt>
                  <c:pt idx="3">
                    <c:v>GEBERIT N</c:v>
                  </c:pt>
                  <c:pt idx="4">
                    <c:v>GIVAUDAN N</c:v>
                  </c:pt>
                  <c:pt idx="5">
                    <c:v>HOLCIM N</c:v>
                  </c:pt>
                  <c:pt idx="6">
                    <c:v>JULIUS BAER N</c:v>
                  </c:pt>
                  <c:pt idx="7">
                    <c:v>KUEHNE+NAGEL INT N</c:v>
                  </c:pt>
                  <c:pt idx="8">
                    <c:v>LINDT PS</c:v>
                  </c:pt>
                  <c:pt idx="9">
                    <c:v>LOGITECH N</c:v>
                  </c:pt>
                  <c:pt idx="10">
                    <c:v>LONZA N</c:v>
                  </c:pt>
                  <c:pt idx="11">
                    <c:v>NESTLE N</c:v>
                  </c:pt>
                  <c:pt idx="12">
                    <c:v>NOVARTIS N</c:v>
                  </c:pt>
                  <c:pt idx="13">
                    <c:v>PARTNERS GROUP N</c:v>
                  </c:pt>
                  <c:pt idx="14">
                    <c:v>RICHEMONT N</c:v>
                  </c:pt>
                  <c:pt idx="15">
                    <c:v>ROCHE GS</c:v>
                  </c:pt>
                  <c:pt idx="16">
                    <c:v>SANDOZ GROUP N</c:v>
                  </c:pt>
                  <c:pt idx="17">
                    <c:v>SCHINDLER PS</c:v>
                  </c:pt>
                  <c:pt idx="18">
                    <c:v>SGS N</c:v>
                  </c:pt>
                  <c:pt idx="19">
                    <c:v>SIG Group N</c:v>
                  </c:pt>
                  <c:pt idx="20">
                    <c:v>SIKA N</c:v>
                  </c:pt>
                  <c:pt idx="21">
                    <c:v>SONOVA N</c:v>
                  </c:pt>
                  <c:pt idx="22">
                    <c:v>STRAUMANN N</c:v>
                  </c:pt>
                  <c:pt idx="23">
                    <c:v>SWATCH GROUP I</c:v>
                  </c:pt>
                  <c:pt idx="24">
                    <c:v>SWISS LIFE HOLDING AG N</c:v>
                  </c:pt>
                  <c:pt idx="25">
                    <c:v>SWISS RE N</c:v>
                  </c:pt>
                  <c:pt idx="26">
                    <c:v>SWISSCOM N</c:v>
                  </c:pt>
                  <c:pt idx="27">
                    <c:v>UBS GROUP N</c:v>
                  </c:pt>
                  <c:pt idx="28">
                    <c:v>VAT GROUP N</c:v>
                  </c:pt>
                  <c:pt idx="29">
                    <c:v>ZURICH INSURANCE N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3657-44F3-8081-6E70101D8F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5"/>
        <c:showNegBubbles val="0"/>
        <c:axId val="1297392975"/>
        <c:axId val="1297394895"/>
      </c:bubbleChart>
      <c:valAx>
        <c:axId val="12973929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Volatility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97394895"/>
        <c:crosses val="autoZero"/>
        <c:crossBetween val="midCat"/>
      </c:valAx>
      <c:valAx>
        <c:axId val="129739489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Return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2973929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531314812332758"/>
          <c:y val="0.95915158629033004"/>
          <c:w val="0.54527229351959627"/>
          <c:h val="3.01341310083996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</a:rPr>
              <a:t>Local Outlier Factor (LOF)  of Observations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Outliers have high bars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LOF!$D$10:$AG$10</c:f>
              <c:strCache>
                <c:ptCount val="30"/>
                <c:pt idx="0">
                  <c:v>ABB LTD N</c:v>
                </c:pt>
                <c:pt idx="1">
                  <c:v>ADECCO N</c:v>
                </c:pt>
                <c:pt idx="2">
                  <c:v>ALCON N</c:v>
                </c:pt>
                <c:pt idx="3">
                  <c:v>GEBERIT N</c:v>
                </c:pt>
                <c:pt idx="4">
                  <c:v>GIVAUDAN N</c:v>
                </c:pt>
                <c:pt idx="5">
                  <c:v>HOLCIM N</c:v>
                </c:pt>
                <c:pt idx="6">
                  <c:v>JULIUS BAER N</c:v>
                </c:pt>
                <c:pt idx="7">
                  <c:v>KUEHNE+NAGEL INT N</c:v>
                </c:pt>
                <c:pt idx="8">
                  <c:v>LINDT PS</c:v>
                </c:pt>
                <c:pt idx="9">
                  <c:v>LOGITECH N</c:v>
                </c:pt>
                <c:pt idx="10">
                  <c:v>LONZA N</c:v>
                </c:pt>
                <c:pt idx="11">
                  <c:v>NESTLE N</c:v>
                </c:pt>
                <c:pt idx="12">
                  <c:v>NOVARTIS N</c:v>
                </c:pt>
                <c:pt idx="13">
                  <c:v>PARTNERS GROUP N</c:v>
                </c:pt>
                <c:pt idx="14">
                  <c:v>RICHEMONT N</c:v>
                </c:pt>
                <c:pt idx="15">
                  <c:v>ROCHE GS</c:v>
                </c:pt>
                <c:pt idx="16">
                  <c:v>SANDOZ GROUP N</c:v>
                </c:pt>
                <c:pt idx="17">
                  <c:v>SCHINDLER PS</c:v>
                </c:pt>
                <c:pt idx="18">
                  <c:v>SGS N</c:v>
                </c:pt>
                <c:pt idx="19">
                  <c:v>SIG Group N</c:v>
                </c:pt>
                <c:pt idx="20">
                  <c:v>SIKA N</c:v>
                </c:pt>
                <c:pt idx="21">
                  <c:v>SONOVA N</c:v>
                </c:pt>
                <c:pt idx="22">
                  <c:v>STRAUMANN N</c:v>
                </c:pt>
                <c:pt idx="23">
                  <c:v>SWATCH GROUP I</c:v>
                </c:pt>
                <c:pt idx="24">
                  <c:v>SWISS LIFE HOLDING AG N</c:v>
                </c:pt>
                <c:pt idx="25">
                  <c:v>SWISS RE N</c:v>
                </c:pt>
                <c:pt idx="26">
                  <c:v>SWISSCOM N</c:v>
                </c:pt>
                <c:pt idx="27">
                  <c:v>UBS GROUP N</c:v>
                </c:pt>
                <c:pt idx="28">
                  <c:v>VAT GROUP N</c:v>
                </c:pt>
                <c:pt idx="29">
                  <c:v>ZURICH INSURANCE N</c:v>
                </c:pt>
              </c:strCache>
            </c:strRef>
          </c:cat>
          <c:val>
            <c:numRef>
              <c:f>LOF!$D$2:$AG$2</c:f>
              <c:numCache>
                <c:formatCode>_ * #,##0.0000_ ;_ * \-#,##0.0000_ ;_ * "-"??_ ;_ @_ </c:formatCode>
                <c:ptCount val="30"/>
                <c:pt idx="0">
                  <c:v>0.96867494094941275</c:v>
                </c:pt>
                <c:pt idx="1">
                  <c:v>1.2726776651930016</c:v>
                </c:pt>
                <c:pt idx="2">
                  <c:v>0.87082956890900076</c:v>
                </c:pt>
                <c:pt idx="3">
                  <c:v>0.97451934531711581</c:v>
                </c:pt>
                <c:pt idx="4">
                  <c:v>0.9940558175273343</c:v>
                </c:pt>
                <c:pt idx="5">
                  <c:v>0.91266753719655636</c:v>
                </c:pt>
                <c:pt idx="6">
                  <c:v>1.088759217813992</c:v>
                </c:pt>
                <c:pt idx="7">
                  <c:v>0.93616813401639098</c:v>
                </c:pt>
                <c:pt idx="8">
                  <c:v>1.0895125503776992</c:v>
                </c:pt>
                <c:pt idx="9">
                  <c:v>1.0564947470845234</c:v>
                </c:pt>
                <c:pt idx="10">
                  <c:v>1.0639369407044887</c:v>
                </c:pt>
                <c:pt idx="11">
                  <c:v>0.93840651985860368</c:v>
                </c:pt>
                <c:pt idx="12">
                  <c:v>0.90518018517374066</c:v>
                </c:pt>
                <c:pt idx="13">
                  <c:v>1.0029427302572589</c:v>
                </c:pt>
                <c:pt idx="14">
                  <c:v>1.2452313094802407</c:v>
                </c:pt>
                <c:pt idx="15">
                  <c:v>0.89463499572597249</c:v>
                </c:pt>
                <c:pt idx="16">
                  <c:v>1.0853895922942833</c:v>
                </c:pt>
                <c:pt idx="17">
                  <c:v>0.8434200976869991</c:v>
                </c:pt>
                <c:pt idx="18">
                  <c:v>1.1122272559065793</c:v>
                </c:pt>
                <c:pt idx="19">
                  <c:v>1.1621734879407084</c:v>
                </c:pt>
                <c:pt idx="20">
                  <c:v>0.90403734688018078</c:v>
                </c:pt>
                <c:pt idx="21">
                  <c:v>0.99829434314417687</c:v>
                </c:pt>
                <c:pt idx="22">
                  <c:v>1.1480045553541203</c:v>
                </c:pt>
                <c:pt idx="23">
                  <c:v>1.2190566647936876</c:v>
                </c:pt>
                <c:pt idx="24">
                  <c:v>0.84052642159027102</c:v>
                </c:pt>
                <c:pt idx="25">
                  <c:v>0.94144546535775975</c:v>
                </c:pt>
                <c:pt idx="26">
                  <c:v>0.8861372899326464</c:v>
                </c:pt>
                <c:pt idx="27">
                  <c:v>1.0317595628868177</c:v>
                </c:pt>
                <c:pt idx="28">
                  <c:v>1.2137549881596683</c:v>
                </c:pt>
                <c:pt idx="29">
                  <c:v>0.83221751645503761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E2-426C-976C-254498180B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01977647"/>
        <c:axId val="901968527"/>
      </c:barChart>
      <c:catAx>
        <c:axId val="901977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01968527"/>
        <c:crosses val="autoZero"/>
        <c:auto val="1"/>
        <c:lblAlgn val="ctr"/>
        <c:lblOffset val="100"/>
        <c:noMultiLvlLbl val="0"/>
      </c:catAx>
      <c:valAx>
        <c:axId val="901968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LOF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_ * #,##0.0000_ ;_ * \-#,##0.00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9019776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1600" b="1"/>
              <a:t>kNN Smoother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alpha val="46000"/>
                </a:schemeClr>
              </a:solidFill>
              <a:ln w="9525">
                <a:noFill/>
              </a:ln>
              <a:effectLst/>
            </c:spPr>
          </c:marker>
          <c:xVal>
            <c:numRef>
              <c:f>Smoother!$F$11:$F$1000</c:f>
              <c:numCache>
                <c:formatCode>_ * #,##0_ ;_ * \-#,##0_ ;_ * "-"??_ ;_ @_ </c:formatCode>
                <c:ptCount val="99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</c:numCache>
            </c:numRef>
          </c:xVal>
          <c:yVal>
            <c:numRef>
              <c:f>Smoother!$E$11:$E$1000</c:f>
              <c:numCache>
                <c:formatCode>0.00%</c:formatCode>
                <c:ptCount val="990"/>
                <c:pt idx="0">
                  <c:v>-1.3539651837524147E-2</c:v>
                </c:pt>
                <c:pt idx="1">
                  <c:v>-2.2566086395873652E-2</c:v>
                </c:pt>
                <c:pt idx="2">
                  <c:v>-3.1592520954223158E-2</c:v>
                </c:pt>
                <c:pt idx="3">
                  <c:v>-3.8684719535783341E-2</c:v>
                </c:pt>
                <c:pt idx="4">
                  <c:v>-4.3197936814958093E-2</c:v>
                </c:pt>
                <c:pt idx="5">
                  <c:v>-4.4487427466150864E-2</c:v>
                </c:pt>
                <c:pt idx="6">
                  <c:v>-4.0618955512572552E-2</c:v>
                </c:pt>
                <c:pt idx="7">
                  <c:v>-3.2882011605415928E-2</c:v>
                </c:pt>
                <c:pt idx="8">
                  <c:v>-3.4171502256608699E-2</c:v>
                </c:pt>
                <c:pt idx="9">
                  <c:v>-8.3816892327530645E-2</c:v>
                </c:pt>
                <c:pt idx="10">
                  <c:v>-0.10315925209542243</c:v>
                </c:pt>
                <c:pt idx="11">
                  <c:v>-0.100580270793037</c:v>
                </c:pt>
                <c:pt idx="12">
                  <c:v>-7.4790457769181362E-2</c:v>
                </c:pt>
                <c:pt idx="13">
                  <c:v>-8.1237911025145215E-2</c:v>
                </c:pt>
                <c:pt idx="14">
                  <c:v>-8.7040618955512628E-2</c:v>
                </c:pt>
                <c:pt idx="15">
                  <c:v>-9.413281753707281E-2</c:v>
                </c:pt>
                <c:pt idx="16">
                  <c:v>-9.3488072211476481E-2</c:v>
                </c:pt>
                <c:pt idx="17">
                  <c:v>-9.4777562862669362E-2</c:v>
                </c:pt>
                <c:pt idx="18">
                  <c:v>-8.4461637653127086E-2</c:v>
                </c:pt>
                <c:pt idx="19">
                  <c:v>-8.7685364281108957E-2</c:v>
                </c:pt>
                <c:pt idx="20">
                  <c:v>-8.3172147001934316E-2</c:v>
                </c:pt>
                <c:pt idx="21">
                  <c:v>-9.090909090909105E-2</c:v>
                </c:pt>
                <c:pt idx="22">
                  <c:v>-8.5751128304319968E-2</c:v>
                </c:pt>
                <c:pt idx="23">
                  <c:v>-7.221147646679571E-2</c:v>
                </c:pt>
                <c:pt idx="24">
                  <c:v>-6.1895551257253545E-2</c:v>
                </c:pt>
                <c:pt idx="25">
                  <c:v>-6.0606060606060774E-2</c:v>
                </c:pt>
                <c:pt idx="26">
                  <c:v>-5.9316569954868115E-2</c:v>
                </c:pt>
                <c:pt idx="27">
                  <c:v>-6.1250805931657326E-2</c:v>
                </c:pt>
                <c:pt idx="28">
                  <c:v>-5.8671824629271785E-2</c:v>
                </c:pt>
                <c:pt idx="29">
                  <c:v>-7.0277240490006831E-2</c:v>
                </c:pt>
                <c:pt idx="30">
                  <c:v>-7.1566731141199602E-2</c:v>
                </c:pt>
                <c:pt idx="31">
                  <c:v>-7.4145712443585254E-2</c:v>
                </c:pt>
                <c:pt idx="32">
                  <c:v>-8.1882656350741878E-2</c:v>
                </c:pt>
                <c:pt idx="33">
                  <c:v>-7.9303675048356448E-2</c:v>
                </c:pt>
                <c:pt idx="34">
                  <c:v>-0.11927788523533256</c:v>
                </c:pt>
                <c:pt idx="35">
                  <c:v>-0.11605415860735058</c:v>
                </c:pt>
                <c:pt idx="36">
                  <c:v>-0.14184397163120621</c:v>
                </c:pt>
                <c:pt idx="37">
                  <c:v>-0.14184397163120621</c:v>
                </c:pt>
                <c:pt idx="38">
                  <c:v>-0.13668600902643513</c:v>
                </c:pt>
                <c:pt idx="39">
                  <c:v>-0.12443584784010386</c:v>
                </c:pt>
                <c:pt idx="40">
                  <c:v>-0.12701482914248952</c:v>
                </c:pt>
                <c:pt idx="41">
                  <c:v>-0.10702772404900152</c:v>
                </c:pt>
                <c:pt idx="42">
                  <c:v>-9.413281753707381E-2</c:v>
                </c:pt>
                <c:pt idx="43">
                  <c:v>-7.2211476466796709E-2</c:v>
                </c:pt>
                <c:pt idx="44">
                  <c:v>-9.219858156028482E-2</c:v>
                </c:pt>
                <c:pt idx="45">
                  <c:v>-0.10380399742101987</c:v>
                </c:pt>
                <c:pt idx="46">
                  <c:v>-0.10251450676982721</c:v>
                </c:pt>
                <c:pt idx="47">
                  <c:v>-0.10896196002579106</c:v>
                </c:pt>
                <c:pt idx="48">
                  <c:v>-8.5106382978724748E-2</c:v>
                </c:pt>
                <c:pt idx="49">
                  <c:v>-5.4158607350098142E-2</c:v>
                </c:pt>
                <c:pt idx="50">
                  <c:v>-7.2211476466796931E-2</c:v>
                </c:pt>
                <c:pt idx="51">
                  <c:v>-9.5422308188267024E-2</c:v>
                </c:pt>
                <c:pt idx="52">
                  <c:v>-0.10122501611863455</c:v>
                </c:pt>
                <c:pt idx="53">
                  <c:v>-0.10509348807221275</c:v>
                </c:pt>
                <c:pt idx="54">
                  <c:v>-0.10058027079303811</c:v>
                </c:pt>
                <c:pt idx="55">
                  <c:v>-9.7356544165056014E-2</c:v>
                </c:pt>
                <c:pt idx="56">
                  <c:v>-0.10509348807221264</c:v>
                </c:pt>
                <c:pt idx="57">
                  <c:v>-8.7040618955513849E-2</c:v>
                </c:pt>
                <c:pt idx="58">
                  <c:v>-8.897485493230306E-2</c:v>
                </c:pt>
                <c:pt idx="59">
                  <c:v>-8.639587362991763E-2</c:v>
                </c:pt>
                <c:pt idx="60">
                  <c:v>-8.7685364281110401E-2</c:v>
                </c:pt>
                <c:pt idx="61">
                  <c:v>-8.2527401676339429E-2</c:v>
                </c:pt>
                <c:pt idx="62">
                  <c:v>-6.447453255964064E-2</c:v>
                </c:pt>
                <c:pt idx="63">
                  <c:v>-0.10509348807221308</c:v>
                </c:pt>
                <c:pt idx="64">
                  <c:v>-9.1553836234688935E-2</c:v>
                </c:pt>
                <c:pt idx="65">
                  <c:v>-0.10186976144423121</c:v>
                </c:pt>
                <c:pt idx="66">
                  <c:v>-9.2198581560285375E-2</c:v>
                </c:pt>
                <c:pt idx="67">
                  <c:v>-0.10509348807221308</c:v>
                </c:pt>
                <c:pt idx="68">
                  <c:v>-9.4777562862670917E-2</c:v>
                </c:pt>
                <c:pt idx="69">
                  <c:v>-9.7356544165056458E-2</c:v>
                </c:pt>
                <c:pt idx="70">
                  <c:v>-9.8001289490652788E-2</c:v>
                </c:pt>
                <c:pt idx="71">
                  <c:v>-0.11283043197936971</c:v>
                </c:pt>
                <c:pt idx="72">
                  <c:v>-0.11927788523533356</c:v>
                </c:pt>
                <c:pt idx="73">
                  <c:v>-0.12765957446808662</c:v>
                </c:pt>
                <c:pt idx="74">
                  <c:v>-0.12637008381689363</c:v>
                </c:pt>
                <c:pt idx="75">
                  <c:v>-0.12959381044487561</c:v>
                </c:pt>
                <c:pt idx="76">
                  <c:v>-0.18117343649258677</c:v>
                </c:pt>
                <c:pt idx="77">
                  <c:v>-0.18310767246937587</c:v>
                </c:pt>
                <c:pt idx="78">
                  <c:v>-0.17730496453900846</c:v>
                </c:pt>
                <c:pt idx="79">
                  <c:v>-0.20051579626047833</c:v>
                </c:pt>
                <c:pt idx="80">
                  <c:v>-0.19471308833011081</c:v>
                </c:pt>
                <c:pt idx="81">
                  <c:v>-0.22114764667956277</c:v>
                </c:pt>
                <c:pt idx="82">
                  <c:v>-0.23662153449387613</c:v>
                </c:pt>
                <c:pt idx="83">
                  <c:v>-0.23081882656350861</c:v>
                </c:pt>
                <c:pt idx="84">
                  <c:v>-0.22630560928433385</c:v>
                </c:pt>
                <c:pt idx="85">
                  <c:v>-0.22759509993552662</c:v>
                </c:pt>
                <c:pt idx="86">
                  <c:v>-0.23920051579626156</c:v>
                </c:pt>
                <c:pt idx="87">
                  <c:v>-0.24758220502901473</c:v>
                </c:pt>
                <c:pt idx="88">
                  <c:v>-0.26047711154094244</c:v>
                </c:pt>
                <c:pt idx="89">
                  <c:v>-0.25918762088974978</c:v>
                </c:pt>
                <c:pt idx="90">
                  <c:v>-0.24887169568020762</c:v>
                </c:pt>
                <c:pt idx="91">
                  <c:v>-0.25402965828497881</c:v>
                </c:pt>
                <c:pt idx="92">
                  <c:v>-0.24049000644745477</c:v>
                </c:pt>
                <c:pt idx="93">
                  <c:v>-0.24177949709864754</c:v>
                </c:pt>
                <c:pt idx="94">
                  <c:v>-0.24242424242424399</c:v>
                </c:pt>
                <c:pt idx="95">
                  <c:v>-0.23984526112185844</c:v>
                </c:pt>
                <c:pt idx="96">
                  <c:v>-0.24435847840103309</c:v>
                </c:pt>
                <c:pt idx="97">
                  <c:v>-0.2372662798194729</c:v>
                </c:pt>
                <c:pt idx="98">
                  <c:v>-0.24242424242424399</c:v>
                </c:pt>
                <c:pt idx="99">
                  <c:v>-0.2282398452611234</c:v>
                </c:pt>
                <c:pt idx="100">
                  <c:v>-0.21470019342359936</c:v>
                </c:pt>
                <c:pt idx="101">
                  <c:v>-0.21985815602837044</c:v>
                </c:pt>
                <c:pt idx="102">
                  <c:v>-0.23081882656350905</c:v>
                </c:pt>
                <c:pt idx="103">
                  <c:v>-0.2572533849129609</c:v>
                </c:pt>
                <c:pt idx="104">
                  <c:v>-0.26047711154094277</c:v>
                </c:pt>
                <c:pt idx="105">
                  <c:v>-0.26370083816892476</c:v>
                </c:pt>
                <c:pt idx="106">
                  <c:v>-0.26950354609929217</c:v>
                </c:pt>
                <c:pt idx="107">
                  <c:v>-0.28626692456479819</c:v>
                </c:pt>
                <c:pt idx="108">
                  <c:v>-0.30496453900709353</c:v>
                </c:pt>
                <c:pt idx="109">
                  <c:v>-0.29335912314635837</c:v>
                </c:pt>
                <c:pt idx="110">
                  <c:v>-0.29013539651837639</c:v>
                </c:pt>
                <c:pt idx="111">
                  <c:v>-0.28368794326241253</c:v>
                </c:pt>
                <c:pt idx="112">
                  <c:v>-0.27917472598323778</c:v>
                </c:pt>
                <c:pt idx="113">
                  <c:v>-0.28175370728562332</c:v>
                </c:pt>
                <c:pt idx="114">
                  <c:v>-0.2759509993552558</c:v>
                </c:pt>
                <c:pt idx="115">
                  <c:v>-0.27788523533204501</c:v>
                </c:pt>
                <c:pt idx="116">
                  <c:v>-0.28562217923920163</c:v>
                </c:pt>
                <c:pt idx="117">
                  <c:v>-0.33010960670535239</c:v>
                </c:pt>
                <c:pt idx="118">
                  <c:v>-0.33849129593810545</c:v>
                </c:pt>
                <c:pt idx="119">
                  <c:v>-0.33139909735654527</c:v>
                </c:pt>
                <c:pt idx="120">
                  <c:v>-0.3320438426821416</c:v>
                </c:pt>
                <c:pt idx="121">
                  <c:v>-0.31850419084461734</c:v>
                </c:pt>
                <c:pt idx="122">
                  <c:v>-0.31205673758865349</c:v>
                </c:pt>
                <c:pt idx="123">
                  <c:v>-0.30109606705351499</c:v>
                </c:pt>
                <c:pt idx="124">
                  <c:v>-0.29400386847195481</c:v>
                </c:pt>
                <c:pt idx="125">
                  <c:v>-0.30045132172791866</c:v>
                </c:pt>
                <c:pt idx="126">
                  <c:v>-0.3120567375886536</c:v>
                </c:pt>
                <c:pt idx="127">
                  <c:v>-0.31656995486782835</c:v>
                </c:pt>
                <c:pt idx="128">
                  <c:v>-0.30045132172791866</c:v>
                </c:pt>
                <c:pt idx="129">
                  <c:v>-0.29078014184397283</c:v>
                </c:pt>
                <c:pt idx="130">
                  <c:v>-0.28820116054158729</c:v>
                </c:pt>
                <c:pt idx="131">
                  <c:v>-0.28110896196002699</c:v>
                </c:pt>
                <c:pt idx="132">
                  <c:v>-0.28755641521599085</c:v>
                </c:pt>
                <c:pt idx="133">
                  <c:v>-0.29658284977434035</c:v>
                </c:pt>
                <c:pt idx="134">
                  <c:v>-0.29722759509993668</c:v>
                </c:pt>
                <c:pt idx="135">
                  <c:v>-0.29529335912314758</c:v>
                </c:pt>
                <c:pt idx="136">
                  <c:v>-0.30045132172791866</c:v>
                </c:pt>
                <c:pt idx="137">
                  <c:v>-0.28175370728562332</c:v>
                </c:pt>
                <c:pt idx="138">
                  <c:v>-0.29078014184397272</c:v>
                </c:pt>
                <c:pt idx="139">
                  <c:v>-0.29464861379755103</c:v>
                </c:pt>
                <c:pt idx="140">
                  <c:v>-0.28820116054158718</c:v>
                </c:pt>
                <c:pt idx="141">
                  <c:v>-0.30689877498388241</c:v>
                </c:pt>
                <c:pt idx="142">
                  <c:v>-0.29078014184397272</c:v>
                </c:pt>
                <c:pt idx="143">
                  <c:v>-0.29078014184397272</c:v>
                </c:pt>
                <c:pt idx="144">
                  <c:v>-0.29013539651837628</c:v>
                </c:pt>
                <c:pt idx="145">
                  <c:v>-0.28239845261121954</c:v>
                </c:pt>
                <c:pt idx="146">
                  <c:v>-0.29142488716956894</c:v>
                </c:pt>
                <c:pt idx="147">
                  <c:v>-0.27466150870406281</c:v>
                </c:pt>
                <c:pt idx="148">
                  <c:v>-0.25467440361057481</c:v>
                </c:pt>
                <c:pt idx="149">
                  <c:v>-0.24822695035461095</c:v>
                </c:pt>
                <c:pt idx="150">
                  <c:v>-0.26627981947130985</c:v>
                </c:pt>
                <c:pt idx="151">
                  <c:v>-0.17601547388781558</c:v>
                </c:pt>
                <c:pt idx="152">
                  <c:v>-0.21147646679561694</c:v>
                </c:pt>
                <c:pt idx="153">
                  <c:v>-0.21534493874919536</c:v>
                </c:pt>
                <c:pt idx="154">
                  <c:v>-0.21083172147002049</c:v>
                </c:pt>
                <c:pt idx="155">
                  <c:v>-0.23533204384268336</c:v>
                </c:pt>
                <c:pt idx="156">
                  <c:v>-0.17085751128304449</c:v>
                </c:pt>
                <c:pt idx="157">
                  <c:v>-0.10122501611863466</c:v>
                </c:pt>
                <c:pt idx="158">
                  <c:v>-0.11734364925854435</c:v>
                </c:pt>
                <c:pt idx="159">
                  <c:v>-0.11605415860735147</c:v>
                </c:pt>
                <c:pt idx="160">
                  <c:v>-0.13281753707285759</c:v>
                </c:pt>
                <c:pt idx="161">
                  <c:v>-0.12637008381689374</c:v>
                </c:pt>
                <c:pt idx="162">
                  <c:v>-0.13475177304964692</c:v>
                </c:pt>
                <c:pt idx="163">
                  <c:v>-8.5751128304321411E-2</c:v>
                </c:pt>
                <c:pt idx="164">
                  <c:v>-7.4790457769182694E-2</c:v>
                </c:pt>
                <c:pt idx="165">
                  <c:v>-4.4487427466152418E-2</c:v>
                </c:pt>
                <c:pt idx="166">
                  <c:v>-5.0290135396519942E-2</c:v>
                </c:pt>
                <c:pt idx="167">
                  <c:v>-8.7685364281110512E-2</c:v>
                </c:pt>
                <c:pt idx="168">
                  <c:v>-0.13733075435203235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51-41DB-9067-29718BD67153}"/>
            </c:ext>
          </c:extLst>
        </c:ser>
        <c:ser>
          <c:idx val="1"/>
          <c:order val="1"/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yVal>
            <c:numRef>
              <c:f>Smoother!$B$11:$B$1000</c:f>
              <c:numCache>
                <c:formatCode>0.0000%</c:formatCode>
                <c:ptCount val="990"/>
                <c:pt idx="0">
                  <c:v>-2.2566086395873652E-2</c:v>
                </c:pt>
                <c:pt idx="1">
                  <c:v>-2.2566086395873652E-2</c:v>
                </c:pt>
                <c:pt idx="2">
                  <c:v>-3.0947775628626717E-2</c:v>
                </c:pt>
                <c:pt idx="3">
                  <c:v>-3.7825059101654866E-2</c:v>
                </c:pt>
                <c:pt idx="4">
                  <c:v>-4.2123361272297433E-2</c:v>
                </c:pt>
                <c:pt idx="5">
                  <c:v>-4.2768106597893839E-2</c:v>
                </c:pt>
                <c:pt idx="6">
                  <c:v>-3.9329464861379781E-2</c:v>
                </c:pt>
                <c:pt idx="7">
                  <c:v>-3.5890823124865724E-2</c:v>
                </c:pt>
                <c:pt idx="8">
                  <c:v>-5.0290135396518422E-2</c:v>
                </c:pt>
                <c:pt idx="9">
                  <c:v>-7.371588222652059E-2</c:v>
                </c:pt>
                <c:pt idx="10">
                  <c:v>-9.5852138405330023E-2</c:v>
                </c:pt>
                <c:pt idx="11">
                  <c:v>-9.2843326885880262E-2</c:v>
                </c:pt>
                <c:pt idx="12">
                  <c:v>-8.5536213195787858E-2</c:v>
                </c:pt>
                <c:pt idx="13">
                  <c:v>-8.1022995916613064E-2</c:v>
                </c:pt>
                <c:pt idx="14">
                  <c:v>-8.7470449172576889E-2</c:v>
                </c:pt>
                <c:pt idx="15">
                  <c:v>-9.1553836234687311E-2</c:v>
                </c:pt>
                <c:pt idx="16">
                  <c:v>-9.413281753707288E-2</c:v>
                </c:pt>
                <c:pt idx="17">
                  <c:v>-9.0909090909090981E-2</c:v>
                </c:pt>
                <c:pt idx="18">
                  <c:v>-8.8974854932301797E-2</c:v>
                </c:pt>
                <c:pt idx="19">
                  <c:v>-8.5106382978723458E-2</c:v>
                </c:pt>
                <c:pt idx="20">
                  <c:v>-8.7255534064044779E-2</c:v>
                </c:pt>
                <c:pt idx="21">
                  <c:v>-8.6610788738448449E-2</c:v>
                </c:pt>
                <c:pt idx="22">
                  <c:v>-8.2957231893402247E-2</c:v>
                </c:pt>
                <c:pt idx="23">
                  <c:v>-7.3286052009456412E-2</c:v>
                </c:pt>
                <c:pt idx="24">
                  <c:v>-6.4904362776703348E-2</c:v>
                </c:pt>
                <c:pt idx="25">
                  <c:v>-6.0606060606060809E-2</c:v>
                </c:pt>
                <c:pt idx="26">
                  <c:v>-6.0391145497528741E-2</c:v>
                </c:pt>
                <c:pt idx="27">
                  <c:v>-5.9746400171932411E-2</c:v>
                </c:pt>
                <c:pt idx="28">
                  <c:v>-6.3399957016978647E-2</c:v>
                </c:pt>
                <c:pt idx="29">
                  <c:v>-6.6838598753492739E-2</c:v>
                </c:pt>
                <c:pt idx="30">
                  <c:v>-7.1996561358263891E-2</c:v>
                </c:pt>
                <c:pt idx="31">
                  <c:v>-7.5865033311842245E-2</c:v>
                </c:pt>
                <c:pt idx="32">
                  <c:v>-7.8444014614227855E-2</c:v>
                </c:pt>
                <c:pt idx="33">
                  <c:v>-9.3488072211476966E-2</c:v>
                </c:pt>
                <c:pt idx="34">
                  <c:v>-0.10487857296367986</c:v>
                </c:pt>
                <c:pt idx="35">
                  <c:v>-0.12572533849129644</c:v>
                </c:pt>
                <c:pt idx="36">
                  <c:v>-0.13324736728992101</c:v>
                </c:pt>
                <c:pt idx="37">
                  <c:v>-0.14012465076294919</c:v>
                </c:pt>
                <c:pt idx="38">
                  <c:v>-0.13432194283258173</c:v>
                </c:pt>
                <c:pt idx="39">
                  <c:v>-0.12937889533634284</c:v>
                </c:pt>
                <c:pt idx="40">
                  <c:v>-0.11949280034386496</c:v>
                </c:pt>
                <c:pt idx="41">
                  <c:v>-0.10939179024285495</c:v>
                </c:pt>
                <c:pt idx="42">
                  <c:v>-9.1124006017624007E-2</c:v>
                </c:pt>
                <c:pt idx="43">
                  <c:v>-8.6180958521385118E-2</c:v>
                </c:pt>
                <c:pt idx="44">
                  <c:v>-8.9404685149367127E-2</c:v>
                </c:pt>
                <c:pt idx="45">
                  <c:v>-9.9505695250377293E-2</c:v>
                </c:pt>
                <c:pt idx="46">
                  <c:v>-0.10509348807221271</c:v>
                </c:pt>
                <c:pt idx="47">
                  <c:v>-9.8860949924781005E-2</c:v>
                </c:pt>
                <c:pt idx="48">
                  <c:v>-8.2742316784871317E-2</c:v>
                </c:pt>
                <c:pt idx="49">
                  <c:v>-7.0492155598539941E-2</c:v>
                </c:pt>
                <c:pt idx="50">
                  <c:v>-7.3930797335054033E-2</c:v>
                </c:pt>
                <c:pt idx="51">
                  <c:v>-8.9619600257899501E-2</c:v>
                </c:pt>
                <c:pt idx="52">
                  <c:v>-0.10058027079303811</c:v>
                </c:pt>
                <c:pt idx="53">
                  <c:v>-0.10229959166129514</c:v>
                </c:pt>
                <c:pt idx="54">
                  <c:v>-0.10101010101010229</c:v>
                </c:pt>
                <c:pt idx="55">
                  <c:v>-0.10101010101010226</c:v>
                </c:pt>
                <c:pt idx="56">
                  <c:v>-9.6496883730927505E-2</c:v>
                </c:pt>
                <c:pt idx="57">
                  <c:v>-9.3702987320009853E-2</c:v>
                </c:pt>
                <c:pt idx="58">
                  <c:v>-8.747044917257818E-2</c:v>
                </c:pt>
                <c:pt idx="59">
                  <c:v>-8.7685364281110359E-2</c:v>
                </c:pt>
                <c:pt idx="60">
                  <c:v>-8.5536213195789149E-2</c:v>
                </c:pt>
                <c:pt idx="61">
                  <c:v>-7.8229099505696828E-2</c:v>
                </c:pt>
                <c:pt idx="62">
                  <c:v>-8.4031807436064379E-2</c:v>
                </c:pt>
                <c:pt idx="63">
                  <c:v>-8.7040618955514223E-2</c:v>
                </c:pt>
                <c:pt idx="64">
                  <c:v>-9.9505695250377738E-2</c:v>
                </c:pt>
                <c:pt idx="65">
                  <c:v>-9.5207393079735178E-2</c:v>
                </c:pt>
                <c:pt idx="66">
                  <c:v>-9.9720610358909889E-2</c:v>
                </c:pt>
                <c:pt idx="67">
                  <c:v>-9.7356544165056458E-2</c:v>
                </c:pt>
                <c:pt idx="68">
                  <c:v>-9.907586503331349E-2</c:v>
                </c:pt>
                <c:pt idx="69">
                  <c:v>-9.6711798839460059E-2</c:v>
                </c:pt>
                <c:pt idx="70">
                  <c:v>-0.10272942187835965</c:v>
                </c:pt>
                <c:pt idx="71">
                  <c:v>-0.11003653556845201</c:v>
                </c:pt>
                <c:pt idx="72">
                  <c:v>-0.11992263056092996</c:v>
                </c:pt>
                <c:pt idx="73">
                  <c:v>-0.1244358478401046</c:v>
                </c:pt>
                <c:pt idx="74">
                  <c:v>-0.12787448957661862</c:v>
                </c:pt>
                <c:pt idx="75">
                  <c:v>-0.14571244358478533</c:v>
                </c:pt>
                <c:pt idx="76">
                  <c:v>-0.16462497313561275</c:v>
                </c:pt>
                <c:pt idx="77">
                  <c:v>-0.18052869116699036</c:v>
                </c:pt>
                <c:pt idx="78">
                  <c:v>-0.18697614442295421</c:v>
                </c:pt>
                <c:pt idx="79">
                  <c:v>-0.19084461637653252</c:v>
                </c:pt>
                <c:pt idx="80">
                  <c:v>-0.2054588437567173</c:v>
                </c:pt>
                <c:pt idx="81">
                  <c:v>-0.21749408983451657</c:v>
                </c:pt>
                <c:pt idx="82">
                  <c:v>-0.22952933591231583</c:v>
                </c:pt>
                <c:pt idx="83">
                  <c:v>-0.23124865678057285</c:v>
                </c:pt>
                <c:pt idx="84">
                  <c:v>-0.22823984526112304</c:v>
                </c:pt>
                <c:pt idx="85">
                  <c:v>-0.23103374167204069</c:v>
                </c:pt>
                <c:pt idx="86">
                  <c:v>-0.23812594025360098</c:v>
                </c:pt>
                <c:pt idx="87">
                  <c:v>-0.24908661078873959</c:v>
                </c:pt>
                <c:pt idx="88">
                  <c:v>-0.25574897915323563</c:v>
                </c:pt>
                <c:pt idx="89">
                  <c:v>-0.25617880937029996</c:v>
                </c:pt>
                <c:pt idx="90">
                  <c:v>-0.25402965828497875</c:v>
                </c:pt>
                <c:pt idx="91">
                  <c:v>-0.24779712013754707</c:v>
                </c:pt>
                <c:pt idx="92">
                  <c:v>-0.24543305394369372</c:v>
                </c:pt>
                <c:pt idx="93">
                  <c:v>-0.24156458199011543</c:v>
                </c:pt>
                <c:pt idx="94">
                  <c:v>-0.24134966688158332</c:v>
                </c:pt>
                <c:pt idx="95">
                  <c:v>-0.24220932731571185</c:v>
                </c:pt>
                <c:pt idx="96">
                  <c:v>-0.2404900064474548</c:v>
                </c:pt>
                <c:pt idx="97">
                  <c:v>-0.24134966688158332</c:v>
                </c:pt>
                <c:pt idx="98">
                  <c:v>-0.2359767891682801</c:v>
                </c:pt>
                <c:pt idx="99">
                  <c:v>-0.22845476036965559</c:v>
                </c:pt>
                <c:pt idx="100">
                  <c:v>-0.22093273157103108</c:v>
                </c:pt>
                <c:pt idx="101">
                  <c:v>-0.22179239200515963</c:v>
                </c:pt>
                <c:pt idx="102">
                  <c:v>-0.23597678916828013</c:v>
                </c:pt>
                <c:pt idx="103">
                  <c:v>-0.24951644100580425</c:v>
                </c:pt>
                <c:pt idx="104">
                  <c:v>-0.26047711154094283</c:v>
                </c:pt>
                <c:pt idx="105">
                  <c:v>-0.26456049860305325</c:v>
                </c:pt>
                <c:pt idx="106">
                  <c:v>-0.27315710294433837</c:v>
                </c:pt>
                <c:pt idx="107">
                  <c:v>-0.28691166989039463</c:v>
                </c:pt>
                <c:pt idx="108">
                  <c:v>-0.29486352890608336</c:v>
                </c:pt>
                <c:pt idx="109">
                  <c:v>-0.29615301955727608</c:v>
                </c:pt>
                <c:pt idx="110">
                  <c:v>-0.28906082097571578</c:v>
                </c:pt>
                <c:pt idx="111">
                  <c:v>-0.28433268858800892</c:v>
                </c:pt>
                <c:pt idx="112">
                  <c:v>-0.28153879217709121</c:v>
                </c:pt>
                <c:pt idx="113">
                  <c:v>-0.27895981087470562</c:v>
                </c:pt>
                <c:pt idx="114">
                  <c:v>-0.2785299806576414</c:v>
                </c:pt>
                <c:pt idx="115">
                  <c:v>-0.27981947130883417</c:v>
                </c:pt>
                <c:pt idx="116">
                  <c:v>-0.29787234042553301</c:v>
                </c:pt>
                <c:pt idx="117">
                  <c:v>-0.31807436062755318</c:v>
                </c:pt>
                <c:pt idx="118">
                  <c:v>-0.33333333333333437</c:v>
                </c:pt>
                <c:pt idx="119">
                  <c:v>-0.33397807865893075</c:v>
                </c:pt>
                <c:pt idx="120">
                  <c:v>-0.32731571029443474</c:v>
                </c:pt>
                <c:pt idx="121">
                  <c:v>-0.32086825703847083</c:v>
                </c:pt>
                <c:pt idx="122">
                  <c:v>-0.31055233182892861</c:v>
                </c:pt>
                <c:pt idx="123">
                  <c:v>-0.30238555770470776</c:v>
                </c:pt>
                <c:pt idx="124">
                  <c:v>-0.29851708575112951</c:v>
                </c:pt>
                <c:pt idx="125">
                  <c:v>-0.30217064259617571</c:v>
                </c:pt>
                <c:pt idx="126">
                  <c:v>-0.30969267139480022</c:v>
                </c:pt>
                <c:pt idx="127">
                  <c:v>-0.30969267139480022</c:v>
                </c:pt>
                <c:pt idx="128">
                  <c:v>-0.30260047281323993</c:v>
                </c:pt>
                <c:pt idx="129">
                  <c:v>-0.29314420803782626</c:v>
                </c:pt>
                <c:pt idx="130">
                  <c:v>-0.28669675478186235</c:v>
                </c:pt>
                <c:pt idx="131">
                  <c:v>-0.28562217923920169</c:v>
                </c:pt>
                <c:pt idx="132">
                  <c:v>-0.2884160756501194</c:v>
                </c:pt>
                <c:pt idx="133">
                  <c:v>-0.29378895336342264</c:v>
                </c:pt>
                <c:pt idx="134">
                  <c:v>-0.29636793466580819</c:v>
                </c:pt>
                <c:pt idx="135">
                  <c:v>-0.29765742531700096</c:v>
                </c:pt>
                <c:pt idx="136">
                  <c:v>-0.29249946271222987</c:v>
                </c:pt>
                <c:pt idx="137">
                  <c:v>-0.29099505695250488</c:v>
                </c:pt>
                <c:pt idx="138">
                  <c:v>-0.28906082097571567</c:v>
                </c:pt>
                <c:pt idx="139">
                  <c:v>-0.29120997206103699</c:v>
                </c:pt>
                <c:pt idx="140">
                  <c:v>-0.29658284977434018</c:v>
                </c:pt>
                <c:pt idx="141">
                  <c:v>-0.29529335912314741</c:v>
                </c:pt>
                <c:pt idx="142">
                  <c:v>-0.29615301955727596</c:v>
                </c:pt>
                <c:pt idx="143">
                  <c:v>-0.29056522673544055</c:v>
                </c:pt>
                <c:pt idx="144">
                  <c:v>-0.28777133032452284</c:v>
                </c:pt>
                <c:pt idx="145">
                  <c:v>-0.2879862454330549</c:v>
                </c:pt>
                <c:pt idx="146">
                  <c:v>-0.28282828282828376</c:v>
                </c:pt>
                <c:pt idx="147">
                  <c:v>-0.2735869331614022</c:v>
                </c:pt>
                <c:pt idx="148">
                  <c:v>-0.2591876208897495</c:v>
                </c:pt>
                <c:pt idx="149">
                  <c:v>-0.25639372447883185</c:v>
                </c:pt>
                <c:pt idx="150">
                  <c:v>-0.23017408123791214</c:v>
                </c:pt>
                <c:pt idx="151">
                  <c:v>-0.21792392005158079</c:v>
                </c:pt>
                <c:pt idx="152">
                  <c:v>-0.20094562647754263</c:v>
                </c:pt>
                <c:pt idx="153">
                  <c:v>-0.2125510423382776</c:v>
                </c:pt>
                <c:pt idx="154">
                  <c:v>-0.22050290135396641</c:v>
                </c:pt>
                <c:pt idx="155">
                  <c:v>-0.20567375886524944</c:v>
                </c:pt>
                <c:pt idx="156">
                  <c:v>-0.1691381904147875</c:v>
                </c:pt>
                <c:pt idx="157">
                  <c:v>-0.12980872555340783</c:v>
                </c:pt>
                <c:pt idx="158">
                  <c:v>-0.11154094132817682</c:v>
                </c:pt>
                <c:pt idx="159">
                  <c:v>-0.12207178164625114</c:v>
                </c:pt>
                <c:pt idx="160">
                  <c:v>-0.12508059316570094</c:v>
                </c:pt>
                <c:pt idx="161">
                  <c:v>-0.13131313131313274</c:v>
                </c:pt>
                <c:pt idx="162">
                  <c:v>-0.11562432839028736</c:v>
                </c:pt>
                <c:pt idx="163">
                  <c:v>-9.8431119707717007E-2</c:v>
                </c:pt>
                <c:pt idx="164">
                  <c:v>-6.8343004513218841E-2</c:v>
                </c:pt>
                <c:pt idx="165">
                  <c:v>-5.6522673543951685E-2</c:v>
                </c:pt>
                <c:pt idx="166">
                  <c:v>-6.0820975714594293E-2</c:v>
                </c:pt>
                <c:pt idx="167">
                  <c:v>-9.1768751343220933E-2</c:v>
                </c:pt>
                <c:pt idx="168">
                  <c:v>-9.1768751343220933E-2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51-41DB-9067-29718BD671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91663472"/>
        <c:axId val="691656272"/>
      </c:scatterChart>
      <c:valAx>
        <c:axId val="691663472"/>
        <c:scaling>
          <c:orientation val="minMax"/>
          <c:max val="18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91656272"/>
        <c:crosses val="autoZero"/>
        <c:crossBetween val="midCat"/>
      </c:valAx>
      <c:valAx>
        <c:axId val="691656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6916634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b="1"/>
              <a:t>k Nearest</a:t>
            </a:r>
            <a:r>
              <a:rPr lang="en-GB" b="1" baseline="0"/>
              <a:t> Neighbour Linear Regression</a:t>
            </a:r>
            <a:endParaRPr lang="en-GB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'Linear Regression'!$G$6</c:f>
              <c:strCache>
                <c:ptCount val="1"/>
                <c:pt idx="0">
                  <c:v>Y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noFill/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0"/>
            <c:dispEq val="0"/>
          </c:trendline>
          <c:xVal>
            <c:numRef>
              <c:f>'Linear Regression'!$H$7:$H$67</c:f>
              <c:numCache>
                <c:formatCode>0.00%</c:formatCode>
                <c:ptCount val="61"/>
                <c:pt idx="0">
                  <c:v>-6.018348623853198E-2</c:v>
                </c:pt>
                <c:pt idx="1">
                  <c:v>-4.4123711340206095E-2</c:v>
                </c:pt>
                <c:pt idx="2">
                  <c:v>-3.0757400999615658E-2</c:v>
                </c:pt>
                <c:pt idx="3">
                  <c:v>-2.1645021645021689E-2</c:v>
                </c:pt>
                <c:pt idx="4">
                  <c:v>-1.6399843811011339E-2</c:v>
                </c:pt>
                <c:pt idx="5">
                  <c:v>-1.6263387544625085E-2</c:v>
                </c:pt>
                <c:pt idx="6">
                  <c:v>-1.4731369150779883E-2</c:v>
                </c:pt>
                <c:pt idx="7">
                  <c:v>-1.4688368400158858E-2</c:v>
                </c:pt>
                <c:pt idx="8">
                  <c:v>-1.3227513227513255E-2</c:v>
                </c:pt>
                <c:pt idx="9">
                  <c:v>-1.2826183104820865E-2</c:v>
                </c:pt>
                <c:pt idx="10">
                  <c:v>-1.2500000000000067E-2</c:v>
                </c:pt>
                <c:pt idx="11">
                  <c:v>-1.1727912431587217E-2</c:v>
                </c:pt>
                <c:pt idx="12">
                  <c:v>-1.095779220779225E-2</c:v>
                </c:pt>
                <c:pt idx="13">
                  <c:v>-8.0122090805037072E-3</c:v>
                </c:pt>
                <c:pt idx="14">
                  <c:v>-7.9840319361277334E-3</c:v>
                </c:pt>
                <c:pt idx="15">
                  <c:v>-7.9716563330380907E-3</c:v>
                </c:pt>
                <c:pt idx="16">
                  <c:v>-7.2773972602738768E-3</c:v>
                </c:pt>
                <c:pt idx="17">
                  <c:v>-7.2405470635558133E-3</c:v>
                </c:pt>
                <c:pt idx="18">
                  <c:v>-5.7167985927880638E-3</c:v>
                </c:pt>
                <c:pt idx="19">
                  <c:v>-4.9240869922034802E-3</c:v>
                </c:pt>
                <c:pt idx="20">
                  <c:v>-4.7434238896075787E-3</c:v>
                </c:pt>
                <c:pt idx="21">
                  <c:v>-4.4523597506678225E-3</c:v>
                </c:pt>
                <c:pt idx="22">
                  <c:v>-4.2307692307693712E-3</c:v>
                </c:pt>
                <c:pt idx="23">
                  <c:v>-3.8299502106472483E-3</c:v>
                </c:pt>
                <c:pt idx="24">
                  <c:v>-3.4883720930232176E-3</c:v>
                </c:pt>
                <c:pt idx="25">
                  <c:v>-2.6031982149496979E-3</c:v>
                </c:pt>
                <c:pt idx="26">
                  <c:v>-2.2363026462915991E-3</c:v>
                </c:pt>
                <c:pt idx="27">
                  <c:v>-1.7256255392580355E-3</c:v>
                </c:pt>
                <c:pt idx="28">
                  <c:v>-1.6207455429497752E-3</c:v>
                </c:pt>
                <c:pt idx="29">
                  <c:v>-1.5760441292356209E-3</c:v>
                </c:pt>
                <c:pt idx="30">
                  <c:v>-1.5503875968991832E-3</c:v>
                </c:pt>
                <c:pt idx="31">
                  <c:v>-1.282599401453699E-3</c:v>
                </c:pt>
                <c:pt idx="32">
                  <c:v>-1.166861143523934E-3</c:v>
                </c:pt>
                <c:pt idx="33">
                  <c:v>-1.1632415664984963E-3</c:v>
                </c:pt>
                <c:pt idx="34">
                  <c:v>-5.0000000000000001E-4</c:v>
                </c:pt>
                <c:pt idx="35">
                  <c:v>-3.7993920972634321E-4</c:v>
                </c:pt>
                <c:pt idx="36">
                  <c:v>-3.6683785766700172E-4</c:v>
                </c:pt>
                <c:pt idx="37">
                  <c:v>-5.0000000000000004E-6</c:v>
                </c:pt>
                <c:pt idx="38">
                  <c:v>1E-4</c:v>
                </c:pt>
                <c:pt idx="39">
                  <c:v>3.7285607755421779E-4</c:v>
                </c:pt>
                <c:pt idx="40">
                  <c:v>9.0415913200736497E-4</c:v>
                </c:pt>
                <c:pt idx="41">
                  <c:v>1.5527950310558758E-3</c:v>
                </c:pt>
                <c:pt idx="42">
                  <c:v>3.9556962025315556E-3</c:v>
                </c:pt>
                <c:pt idx="43">
                  <c:v>4.2818217205138343E-3</c:v>
                </c:pt>
                <c:pt idx="44">
                  <c:v>4.6349942062573479E-3</c:v>
                </c:pt>
                <c:pt idx="45">
                  <c:v>5.7012542759407037E-3</c:v>
                </c:pt>
                <c:pt idx="46">
                  <c:v>6.2724014336916767E-3</c:v>
                </c:pt>
                <c:pt idx="47">
                  <c:v>7.3909830007390376E-3</c:v>
                </c:pt>
                <c:pt idx="48">
                  <c:v>7.3987538940809561E-3</c:v>
                </c:pt>
                <c:pt idx="49">
                  <c:v>9.4850948509483946E-3</c:v>
                </c:pt>
                <c:pt idx="50">
                  <c:v>9.8389982110913543E-3</c:v>
                </c:pt>
                <c:pt idx="51">
                  <c:v>1.0080645161290258E-2</c:v>
                </c:pt>
                <c:pt idx="52">
                  <c:v>1.0803802938634366E-2</c:v>
                </c:pt>
                <c:pt idx="53">
                  <c:v>1.0833022039596685E-2</c:v>
                </c:pt>
                <c:pt idx="54">
                  <c:v>1.1918492887350807E-2</c:v>
                </c:pt>
                <c:pt idx="55">
                  <c:v>1.3142636258214324E-2</c:v>
                </c:pt>
                <c:pt idx="56">
                  <c:v>1.3812154696132506E-2</c:v>
                </c:pt>
                <c:pt idx="57">
                  <c:v>1.8560606060606055E-2</c:v>
                </c:pt>
                <c:pt idx="58">
                  <c:v>2.2535211267605604E-2</c:v>
                </c:pt>
                <c:pt idx="59">
                  <c:v>2.4844720496894235E-2</c:v>
                </c:pt>
                <c:pt idx="60">
                  <c:v>3.0620467365028325E-2</c:v>
                </c:pt>
              </c:numCache>
            </c:numRef>
          </c:xVal>
          <c:yVal>
            <c:numRef>
              <c:f>'Linear Regression'!$G$7:$G$67</c:f>
              <c:numCache>
                <c:formatCode>0.00%</c:formatCode>
                <c:ptCount val="61"/>
                <c:pt idx="0">
                  <c:v>-6.8579766536964959E-2</c:v>
                </c:pt>
                <c:pt idx="1">
                  <c:v>-1.724952741020791E-2</c:v>
                </c:pt>
                <c:pt idx="2">
                  <c:v>-5.4999999999999494E-3</c:v>
                </c:pt>
                <c:pt idx="3">
                  <c:v>1.8518518518518601E-2</c:v>
                </c:pt>
                <c:pt idx="4">
                  <c:v>-3.1070496083550836E-2</c:v>
                </c:pt>
                <c:pt idx="5">
                  <c:v>-1.2066365007541546E-2</c:v>
                </c:pt>
                <c:pt idx="6">
                  <c:v>-4.8449612403111963E-4</c:v>
                </c:pt>
                <c:pt idx="7">
                  <c:v>-9.4314201023982802E-3</c:v>
                </c:pt>
                <c:pt idx="8">
                  <c:v>-1.0469929388848276E-2</c:v>
                </c:pt>
                <c:pt idx="9">
                  <c:v>-5.849378503534064E-3</c:v>
                </c:pt>
                <c:pt idx="10">
                  <c:v>-7.1581961345740241E-3</c:v>
                </c:pt>
                <c:pt idx="11">
                  <c:v>-2.6253609871373929E-4</c:v>
                </c:pt>
                <c:pt idx="12">
                  <c:v>1.2088974854931323E-3</c:v>
                </c:pt>
                <c:pt idx="13">
                  <c:v>4.9127978383678439E-4</c:v>
                </c:pt>
                <c:pt idx="14">
                  <c:v>-2.5157232704398069E-4</c:v>
                </c:pt>
                <c:pt idx="15">
                  <c:v>1.0366441658630654E-2</c:v>
                </c:pt>
                <c:pt idx="16">
                  <c:v>9.9833610648918381E-3</c:v>
                </c:pt>
                <c:pt idx="17">
                  <c:v>-4.9140049140061759E-4</c:v>
                </c:pt>
                <c:pt idx="18">
                  <c:v>-5.5744062045564036E-3</c:v>
                </c:pt>
                <c:pt idx="19">
                  <c:v>2.197536826853419E-2</c:v>
                </c:pt>
                <c:pt idx="20">
                  <c:v>-7.4537148352969984E-3</c:v>
                </c:pt>
                <c:pt idx="21">
                  <c:v>1.944106925880984E-3</c:v>
                </c:pt>
                <c:pt idx="22">
                  <c:v>-1.0066290203780914E-2</c:v>
                </c:pt>
                <c:pt idx="23">
                  <c:v>-1.5748031496062964E-2</c:v>
                </c:pt>
                <c:pt idx="24">
                  <c:v>-1.0070493454179541E-3</c:v>
                </c:pt>
                <c:pt idx="25">
                  <c:v>-1.5019948368927505E-2</c:v>
                </c:pt>
                <c:pt idx="26">
                  <c:v>3.5997120230382151E-3</c:v>
                </c:pt>
                <c:pt idx="27">
                  <c:v>-2.1639817263766625E-3</c:v>
                </c:pt>
                <c:pt idx="28">
                  <c:v>1.6715830875122961E-2</c:v>
                </c:pt>
                <c:pt idx="29">
                  <c:v>-2.0975353959097331E-3</c:v>
                </c:pt>
                <c:pt idx="30">
                  <c:v>7.7021822849787647E-4</c:v>
                </c:pt>
                <c:pt idx="31">
                  <c:v>1.3734939759036058E-2</c:v>
                </c:pt>
                <c:pt idx="32">
                  <c:v>8.3165322580645018E-3</c:v>
                </c:pt>
                <c:pt idx="33">
                  <c:v>7.2132724212536914E-4</c:v>
                </c:pt>
                <c:pt idx="34">
                  <c:v>-2.118145445987285E-2</c:v>
                </c:pt>
                <c:pt idx="35">
                  <c:v>3.9312039312038305E-3</c:v>
                </c:pt>
                <c:pt idx="36">
                  <c:v>2.4378352023401995E-3</c:v>
                </c:pt>
                <c:pt idx="37">
                  <c:v>-1.031706089582296E-2</c:v>
                </c:pt>
                <c:pt idx="38">
                  <c:v>4.989495798319421E-3</c:v>
                </c:pt>
                <c:pt idx="39">
                  <c:v>-7.1479628305932685E-3</c:v>
                </c:pt>
                <c:pt idx="40">
                  <c:v>3.1242489786109662E-3</c:v>
                </c:pt>
                <c:pt idx="41">
                  <c:v>1.8984094407388463E-2</c:v>
                </c:pt>
                <c:pt idx="42">
                  <c:v>-3.3969166448916122E-3</c:v>
                </c:pt>
                <c:pt idx="43">
                  <c:v>1.3531095498308776E-2</c:v>
                </c:pt>
                <c:pt idx="44">
                  <c:v>-4.9603174603185529E-4</c:v>
                </c:pt>
                <c:pt idx="45">
                  <c:v>5.1395007342143195E-3</c:v>
                </c:pt>
                <c:pt idx="46">
                  <c:v>8.825692571708732E-3</c:v>
                </c:pt>
                <c:pt idx="47">
                  <c:v>8.6058519793459354E-3</c:v>
                </c:pt>
                <c:pt idx="48">
                  <c:v>7.9980004998749799E-3</c:v>
                </c:pt>
                <c:pt idx="49">
                  <c:v>1.0781025395304233E-2</c:v>
                </c:pt>
                <c:pt idx="50">
                  <c:v>6.0635459616784626E-3</c:v>
                </c:pt>
                <c:pt idx="51">
                  <c:v>1.1450381679389388E-2</c:v>
                </c:pt>
                <c:pt idx="52">
                  <c:v>5.0000000000000002E-5</c:v>
                </c:pt>
                <c:pt idx="53">
                  <c:v>-2.7498804399808674E-2</c:v>
                </c:pt>
                <c:pt idx="54">
                  <c:v>9.9255583126551805E-3</c:v>
                </c:pt>
                <c:pt idx="55">
                  <c:v>9.4222663030003595E-3</c:v>
                </c:pt>
                <c:pt idx="56">
                  <c:v>9.7214923804518349E-3</c:v>
                </c:pt>
                <c:pt idx="57">
                  <c:v>1.2835749940575125E-2</c:v>
                </c:pt>
                <c:pt idx="58">
                  <c:v>1.6018306636155666E-2</c:v>
                </c:pt>
                <c:pt idx="59">
                  <c:v>1.0812109562710281E-2</c:v>
                </c:pt>
                <c:pt idx="60">
                  <c:v>3.6180631120783513E-2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FB2-4398-8687-F65DDCAE0563}"/>
            </c:ext>
          </c:extLst>
        </c:ser>
        <c:ser>
          <c:idx val="1"/>
          <c:order val="1"/>
          <c:tx>
            <c:strRef>
              <c:f>'Linear Regression'!$I$6</c:f>
              <c:strCache>
                <c:ptCount val="1"/>
                <c:pt idx="0">
                  <c:v>Yhat kNN</c:v>
                </c:pt>
              </c:strCache>
            </c:strRef>
          </c:tx>
          <c:spPr>
            <a:ln w="127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noFill/>
              </a:ln>
              <a:effectLst/>
            </c:spPr>
          </c:marker>
          <c:xVal>
            <c:numRef>
              <c:f>'Linear Regression'!$H$7:$H$67</c:f>
              <c:numCache>
                <c:formatCode>0.00%</c:formatCode>
                <c:ptCount val="61"/>
                <c:pt idx="0">
                  <c:v>-6.018348623853198E-2</c:v>
                </c:pt>
                <c:pt idx="1">
                  <c:v>-4.4123711340206095E-2</c:v>
                </c:pt>
                <c:pt idx="2">
                  <c:v>-3.0757400999615658E-2</c:v>
                </c:pt>
                <c:pt idx="3">
                  <c:v>-2.1645021645021689E-2</c:v>
                </c:pt>
                <c:pt idx="4">
                  <c:v>-1.6399843811011339E-2</c:v>
                </c:pt>
                <c:pt idx="5">
                  <c:v>-1.6263387544625085E-2</c:v>
                </c:pt>
                <c:pt idx="6">
                  <c:v>-1.4731369150779883E-2</c:v>
                </c:pt>
                <c:pt idx="7">
                  <c:v>-1.4688368400158858E-2</c:v>
                </c:pt>
                <c:pt idx="8">
                  <c:v>-1.3227513227513255E-2</c:v>
                </c:pt>
                <c:pt idx="9">
                  <c:v>-1.2826183104820865E-2</c:v>
                </c:pt>
                <c:pt idx="10">
                  <c:v>-1.2500000000000067E-2</c:v>
                </c:pt>
                <c:pt idx="11">
                  <c:v>-1.1727912431587217E-2</c:v>
                </c:pt>
                <c:pt idx="12">
                  <c:v>-1.095779220779225E-2</c:v>
                </c:pt>
                <c:pt idx="13">
                  <c:v>-8.0122090805037072E-3</c:v>
                </c:pt>
                <c:pt idx="14">
                  <c:v>-7.9840319361277334E-3</c:v>
                </c:pt>
                <c:pt idx="15">
                  <c:v>-7.9716563330380907E-3</c:v>
                </c:pt>
                <c:pt idx="16">
                  <c:v>-7.2773972602738768E-3</c:v>
                </c:pt>
                <c:pt idx="17">
                  <c:v>-7.2405470635558133E-3</c:v>
                </c:pt>
                <c:pt idx="18">
                  <c:v>-5.7167985927880638E-3</c:v>
                </c:pt>
                <c:pt idx="19">
                  <c:v>-4.9240869922034802E-3</c:v>
                </c:pt>
                <c:pt idx="20">
                  <c:v>-4.7434238896075787E-3</c:v>
                </c:pt>
                <c:pt idx="21">
                  <c:v>-4.4523597506678225E-3</c:v>
                </c:pt>
                <c:pt idx="22">
                  <c:v>-4.2307692307693712E-3</c:v>
                </c:pt>
                <c:pt idx="23">
                  <c:v>-3.8299502106472483E-3</c:v>
                </c:pt>
                <c:pt idx="24">
                  <c:v>-3.4883720930232176E-3</c:v>
                </c:pt>
                <c:pt idx="25">
                  <c:v>-2.6031982149496979E-3</c:v>
                </c:pt>
                <c:pt idx="26">
                  <c:v>-2.2363026462915991E-3</c:v>
                </c:pt>
                <c:pt idx="27">
                  <c:v>-1.7256255392580355E-3</c:v>
                </c:pt>
                <c:pt idx="28">
                  <c:v>-1.6207455429497752E-3</c:v>
                </c:pt>
                <c:pt idx="29">
                  <c:v>-1.5760441292356209E-3</c:v>
                </c:pt>
                <c:pt idx="30">
                  <c:v>-1.5503875968991832E-3</c:v>
                </c:pt>
                <c:pt idx="31">
                  <c:v>-1.282599401453699E-3</c:v>
                </c:pt>
                <c:pt idx="32">
                  <c:v>-1.166861143523934E-3</c:v>
                </c:pt>
                <c:pt idx="33">
                  <c:v>-1.1632415664984963E-3</c:v>
                </c:pt>
                <c:pt idx="34">
                  <c:v>-5.0000000000000001E-4</c:v>
                </c:pt>
                <c:pt idx="35">
                  <c:v>-3.7993920972634321E-4</c:v>
                </c:pt>
                <c:pt idx="36">
                  <c:v>-3.6683785766700172E-4</c:v>
                </c:pt>
                <c:pt idx="37">
                  <c:v>-5.0000000000000004E-6</c:v>
                </c:pt>
                <c:pt idx="38">
                  <c:v>1E-4</c:v>
                </c:pt>
                <c:pt idx="39">
                  <c:v>3.7285607755421779E-4</c:v>
                </c:pt>
                <c:pt idx="40">
                  <c:v>9.0415913200736497E-4</c:v>
                </c:pt>
                <c:pt idx="41">
                  <c:v>1.5527950310558758E-3</c:v>
                </c:pt>
                <c:pt idx="42">
                  <c:v>3.9556962025315556E-3</c:v>
                </c:pt>
                <c:pt idx="43">
                  <c:v>4.2818217205138343E-3</c:v>
                </c:pt>
                <c:pt idx="44">
                  <c:v>4.6349942062573479E-3</c:v>
                </c:pt>
                <c:pt idx="45">
                  <c:v>5.7012542759407037E-3</c:v>
                </c:pt>
                <c:pt idx="46">
                  <c:v>6.2724014336916767E-3</c:v>
                </c:pt>
                <c:pt idx="47">
                  <c:v>7.3909830007390376E-3</c:v>
                </c:pt>
                <c:pt idx="48">
                  <c:v>7.3987538940809561E-3</c:v>
                </c:pt>
                <c:pt idx="49">
                  <c:v>9.4850948509483946E-3</c:v>
                </c:pt>
                <c:pt idx="50">
                  <c:v>9.8389982110913543E-3</c:v>
                </c:pt>
                <c:pt idx="51">
                  <c:v>1.0080645161290258E-2</c:v>
                </c:pt>
                <c:pt idx="52">
                  <c:v>1.0803802938634366E-2</c:v>
                </c:pt>
                <c:pt idx="53">
                  <c:v>1.0833022039596685E-2</c:v>
                </c:pt>
                <c:pt idx="54">
                  <c:v>1.1918492887350807E-2</c:v>
                </c:pt>
                <c:pt idx="55">
                  <c:v>1.3142636258214324E-2</c:v>
                </c:pt>
                <c:pt idx="56">
                  <c:v>1.3812154696132506E-2</c:v>
                </c:pt>
                <c:pt idx="57">
                  <c:v>1.8560606060606055E-2</c:v>
                </c:pt>
                <c:pt idx="58">
                  <c:v>2.2535211267605604E-2</c:v>
                </c:pt>
                <c:pt idx="59">
                  <c:v>2.4844720496894235E-2</c:v>
                </c:pt>
                <c:pt idx="60">
                  <c:v>3.0620467365028325E-2</c:v>
                </c:pt>
              </c:numCache>
            </c:numRef>
          </c:xVal>
          <c:yVal>
            <c:numRef>
              <c:f>'Linear Regression'!$I$7:$I$67</c:f>
              <c:numCache>
                <c:formatCode>0.00%</c:formatCode>
                <c:ptCount val="61"/>
                <c:pt idx="0">
                  <c:v>-3.5730171083249385E-2</c:v>
                </c:pt>
                <c:pt idx="1">
                  <c:v>-2.5694485676068038E-2</c:v>
                </c:pt>
                <c:pt idx="2">
                  <c:v>-9.6195292422716228E-3</c:v>
                </c:pt>
                <c:pt idx="3">
                  <c:v>-5.5768307551690476E-3</c:v>
                </c:pt>
                <c:pt idx="4">
                  <c:v>-6.544170454636615E-3</c:v>
                </c:pt>
                <c:pt idx="5">
                  <c:v>-4.5042034913212493E-3</c:v>
                </c:pt>
                <c:pt idx="6">
                  <c:v>-2.8055883587771485E-3</c:v>
                </c:pt>
                <c:pt idx="7">
                  <c:v>-4.0679962921791983E-3</c:v>
                </c:pt>
                <c:pt idx="8">
                  <c:v>-3.2120066017827533E-3</c:v>
                </c:pt>
                <c:pt idx="9">
                  <c:v>-4.2202296099229505E-3</c:v>
                </c:pt>
                <c:pt idx="10">
                  <c:v>-4.2707788639657299E-3</c:v>
                </c:pt>
                <c:pt idx="11">
                  <c:v>-2.2335802092826496E-3</c:v>
                </c:pt>
                <c:pt idx="12">
                  <c:v>-2.3225093278273871E-3</c:v>
                </c:pt>
                <c:pt idx="13">
                  <c:v>-1.999922367379706E-3</c:v>
                </c:pt>
                <c:pt idx="14">
                  <c:v>-3.5517386735467926E-3</c:v>
                </c:pt>
                <c:pt idx="15">
                  <c:v>-2.1560109924273771E-3</c:v>
                </c:pt>
                <c:pt idx="16">
                  <c:v>-1.9682419605050465E-3</c:v>
                </c:pt>
                <c:pt idx="17">
                  <c:v>-3.2209955106641758E-3</c:v>
                </c:pt>
                <c:pt idx="18">
                  <c:v>-2.8944767505618219E-3</c:v>
                </c:pt>
                <c:pt idx="19">
                  <c:v>-1.5299779536150939E-3</c:v>
                </c:pt>
                <c:pt idx="20">
                  <c:v>-2.4016466460527724E-3</c:v>
                </c:pt>
                <c:pt idx="21">
                  <c:v>-2.2802963265449246E-3</c:v>
                </c:pt>
                <c:pt idx="22">
                  <c:v>-2.1509790372288792E-3</c:v>
                </c:pt>
                <c:pt idx="23">
                  <c:v>-1.5946496746484988E-3</c:v>
                </c:pt>
                <c:pt idx="24">
                  <c:v>-1.7662003928741012E-3</c:v>
                </c:pt>
                <c:pt idx="25">
                  <c:v>-1.3235004049346778E-3</c:v>
                </c:pt>
                <c:pt idx="26">
                  <c:v>-1.0006877047445454E-3</c:v>
                </c:pt>
                <c:pt idx="27">
                  <c:v>-8.7370281154546556E-4</c:v>
                </c:pt>
                <c:pt idx="28">
                  <c:v>-5.0358674675311517E-4</c:v>
                </c:pt>
                <c:pt idx="29">
                  <c:v>-7.9796813126963289E-4</c:v>
                </c:pt>
                <c:pt idx="30">
                  <c:v>-7.9403806967748812E-4</c:v>
                </c:pt>
                <c:pt idx="31">
                  <c:v>-3.9852033699874653E-4</c:v>
                </c:pt>
                <c:pt idx="32">
                  <c:v>-3.2219606688448972E-4</c:v>
                </c:pt>
                <c:pt idx="33">
                  <c:v>-5.9575946678006508E-4</c:v>
                </c:pt>
                <c:pt idx="34">
                  <c:v>-2.1920490332600056E-4</c:v>
                </c:pt>
                <c:pt idx="35">
                  <c:v>-1.7001298833768639E-4</c:v>
                </c:pt>
                <c:pt idx="36">
                  <c:v>-1.6415047149853973E-4</c:v>
                </c:pt>
                <c:pt idx="37">
                  <c:v>-2.0107321597274386E-6</c:v>
                </c:pt>
                <c:pt idx="38">
                  <c:v>4.5715242694341978E-5</c:v>
                </c:pt>
                <c:pt idx="39">
                  <c:v>1.4994274121761866E-4</c:v>
                </c:pt>
                <c:pt idx="40">
                  <c:v>4.045878709809893E-4</c:v>
                </c:pt>
                <c:pt idx="41">
                  <c:v>4.8247363780537782E-4</c:v>
                </c:pt>
                <c:pt idx="42">
                  <c:v>2.0047058284559716E-3</c:v>
                </c:pt>
                <c:pt idx="43">
                  <c:v>1.3304177696431938E-3</c:v>
                </c:pt>
                <c:pt idx="44">
                  <c:v>2.375357930064484E-3</c:v>
                </c:pt>
                <c:pt idx="45">
                  <c:v>2.6311769419015214E-3</c:v>
                </c:pt>
                <c:pt idx="46">
                  <c:v>2.8947661731779997E-3</c:v>
                </c:pt>
                <c:pt idx="47">
                  <c:v>3.4110010022876803E-3</c:v>
                </c:pt>
                <c:pt idx="48">
                  <c:v>3.4145873351171976E-3</c:v>
                </c:pt>
                <c:pt idx="49">
                  <c:v>4.3774512862691716E-3</c:v>
                </c:pt>
                <c:pt idx="50">
                  <c:v>4.6362813237405031E-3</c:v>
                </c:pt>
                <c:pt idx="51">
                  <c:v>4.6523027783218138E-3</c:v>
                </c:pt>
                <c:pt idx="52">
                  <c:v>5.8059690535615808E-3</c:v>
                </c:pt>
                <c:pt idx="53">
                  <c:v>6.2387012413544088E-3</c:v>
                </c:pt>
                <c:pt idx="54">
                  <c:v>5.5004850072645434E-3</c:v>
                </c:pt>
                <c:pt idx="55">
                  <c:v>6.1930043812778663E-3</c:v>
                </c:pt>
                <c:pt idx="56">
                  <c:v>6.5084913610519669E-3</c:v>
                </c:pt>
                <c:pt idx="57">
                  <c:v>1.1503296311647777E-2</c:v>
                </c:pt>
                <c:pt idx="58">
                  <c:v>1.3966635130899732E-2</c:v>
                </c:pt>
                <c:pt idx="59">
                  <c:v>1.4024595624930665E-2</c:v>
                </c:pt>
                <c:pt idx="60">
                  <c:v>1.4160108633903143E-2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FB2-4398-8687-F65DDCAE05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67220847"/>
        <c:axId val="54359424"/>
      </c:scatterChart>
      <c:valAx>
        <c:axId val="11672208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54359424"/>
        <c:crosses val="autoZero"/>
        <c:crossBetween val="midCat"/>
      </c:valAx>
      <c:valAx>
        <c:axId val="54359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ysDot"/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CH"/>
          </a:p>
        </c:txPr>
        <c:crossAx val="116722084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36282552618883668"/>
          <c:y val="0.9476541825355741"/>
          <c:w val="0.3334136560426561"/>
          <c:h val="3.86158378738063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C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C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ustomXml" Target="../ink/ink3.xml"/><Relationship Id="rId3" Type="http://schemas.openxmlformats.org/officeDocument/2006/relationships/customXml" Target="../ink/ink1.xml"/><Relationship Id="rId7" Type="http://schemas.openxmlformats.org/officeDocument/2006/relationships/image" Target="../media/image2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ustomXml" Target="../ink/ink2.xml"/><Relationship Id="rId5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608796</xdr:colOff>
      <xdr:row>2</xdr:row>
      <xdr:rowOff>150181</xdr:rowOff>
    </xdr:from>
    <xdr:to>
      <xdr:col>43</xdr:col>
      <xdr:colOff>1463524</xdr:colOff>
      <xdr:row>45</xdr:row>
      <xdr:rowOff>97769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7BFF49D-55CB-D9A9-6262-BD81238396E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47</xdr:col>
      <xdr:colOff>306413</xdr:colOff>
      <xdr:row>26</xdr:row>
      <xdr:rowOff>138289</xdr:rowOff>
    </xdr:from>
    <xdr:to>
      <xdr:col>54</xdr:col>
      <xdr:colOff>384023</xdr:colOff>
      <xdr:row>41</xdr:row>
      <xdr:rowOff>129823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9CB1AEA-2237-2242-5B93-BCAE8A9B06D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45</xdr:col>
      <xdr:colOff>0</xdr:colOff>
      <xdr:row>105</xdr:row>
      <xdr:rowOff>162994</xdr:rowOff>
    </xdr:from>
    <xdr:to>
      <xdr:col>45</xdr:col>
      <xdr:colOff>360</xdr:colOff>
      <xdr:row>105</xdr:row>
      <xdr:rowOff>163354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5" name="Ink 4">
              <a:extLst>
                <a:ext uri="{FF2B5EF4-FFF2-40B4-BE49-F238E27FC236}">
                  <a16:creationId xmlns:a16="http://schemas.microsoft.com/office/drawing/2014/main" id="{713C5CB1-D65E-29B0-1349-1383EB3CAE30}"/>
                </a:ext>
              </a:extLst>
            </xdr14:cNvPr>
            <xdr14:cNvContentPartPr/>
          </xdr14:nvContentPartPr>
          <xdr14:nvPr macro=""/>
          <xdr14:xfrm>
            <a:off x="47819813" y="19212994"/>
            <a:ext cx="360" cy="360"/>
          </xdr14:xfrm>
        </xdr:contentPart>
      </mc:Choice>
      <mc:Fallback xmlns="">
        <xdr:pic>
          <xdr:nvPicPr>
            <xdr:cNvPr id="5" name="Ink 4">
              <a:extLst>
                <a:ext uri="{FF2B5EF4-FFF2-40B4-BE49-F238E27FC236}">
                  <a16:creationId xmlns:a16="http://schemas.microsoft.com/office/drawing/2014/main" id="{713C5CB1-D65E-29B0-1349-1383EB3CAE30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47813693" y="19206874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45</xdr:col>
      <xdr:colOff>0</xdr:colOff>
      <xdr:row>104</xdr:row>
      <xdr:rowOff>176303</xdr:rowOff>
    </xdr:from>
    <xdr:to>
      <xdr:col>45</xdr:col>
      <xdr:colOff>41400</xdr:colOff>
      <xdr:row>105</xdr:row>
      <xdr:rowOff>62194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6" name="Ink 5">
              <a:extLst>
                <a:ext uri="{FF2B5EF4-FFF2-40B4-BE49-F238E27FC236}">
                  <a16:creationId xmlns:a16="http://schemas.microsoft.com/office/drawing/2014/main" id="{CE7F37BC-8D1C-4A20-B037-6000374C6984}"/>
                </a:ext>
              </a:extLst>
            </xdr14:cNvPr>
            <xdr14:cNvContentPartPr/>
          </xdr14:nvContentPartPr>
          <xdr14:nvPr macro=""/>
          <xdr14:xfrm>
            <a:off x="47040773" y="19044874"/>
            <a:ext cx="41400" cy="67320"/>
          </xdr14:xfrm>
        </xdr:contentPart>
      </mc:Choice>
      <mc:Fallback xmlns="">
        <xdr:pic>
          <xdr:nvPicPr>
            <xdr:cNvPr id="6" name="Ink 5">
              <a:extLst>
                <a:ext uri="{FF2B5EF4-FFF2-40B4-BE49-F238E27FC236}">
                  <a16:creationId xmlns:a16="http://schemas.microsoft.com/office/drawing/2014/main" id="{CE7F37BC-8D1C-4A20-B037-6000374C6984}"/>
                </a:ext>
              </a:extLst>
            </xdr:cNvPr>
            <xdr:cNvPicPr/>
          </xdr:nvPicPr>
          <xdr:blipFill>
            <a:blip xmlns:r="http://schemas.openxmlformats.org/officeDocument/2006/relationships" r:embed="rId7"/>
            <a:stretch>
              <a:fillRect/>
            </a:stretch>
          </xdr:blipFill>
          <xdr:spPr>
            <a:xfrm>
              <a:off x="47034653" y="19038754"/>
              <a:ext cx="53640" cy="7956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45</xdr:col>
      <xdr:colOff>0</xdr:colOff>
      <xdr:row>91</xdr:row>
      <xdr:rowOff>91251</xdr:rowOff>
    </xdr:from>
    <xdr:to>
      <xdr:col>45</xdr:col>
      <xdr:colOff>360</xdr:colOff>
      <xdr:row>91</xdr:row>
      <xdr:rowOff>91611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17" name="Ink 16">
              <a:extLst>
                <a:ext uri="{FF2B5EF4-FFF2-40B4-BE49-F238E27FC236}">
                  <a16:creationId xmlns:a16="http://schemas.microsoft.com/office/drawing/2014/main" id="{6EDBD96D-BC4E-AA35-F32C-667C11A9561C}"/>
                </a:ext>
              </a:extLst>
            </xdr14:cNvPr>
            <xdr14:cNvContentPartPr/>
          </xdr14:nvContentPartPr>
          <xdr14:nvPr macro=""/>
          <xdr14:xfrm>
            <a:off x="38719276" y="16601251"/>
            <a:ext cx="360" cy="360"/>
          </xdr14:xfrm>
        </xdr:contentPart>
      </mc:Choice>
      <mc:Fallback xmlns="">
        <xdr:pic>
          <xdr:nvPicPr>
            <xdr:cNvPr id="17" name="Ink 16">
              <a:extLst>
                <a:ext uri="{FF2B5EF4-FFF2-40B4-BE49-F238E27FC236}">
                  <a16:creationId xmlns:a16="http://schemas.microsoft.com/office/drawing/2014/main" id="{6EDBD96D-BC4E-AA35-F32C-667C11A9561C}"/>
                </a:ext>
              </a:extLst>
            </xdr:cNvPr>
            <xdr:cNvPicPr/>
          </xdr:nvPicPr>
          <xdr:blipFill>
            <a:blip xmlns:r="http://schemas.openxmlformats.org/officeDocument/2006/relationships" r:embed="rId5"/>
            <a:stretch>
              <a:fillRect/>
            </a:stretch>
          </xdr:blipFill>
          <xdr:spPr>
            <a:xfrm>
              <a:off x="38713156" y="16595131"/>
              <a:ext cx="12600" cy="126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566209</xdr:colOff>
      <xdr:row>12</xdr:row>
      <xdr:rowOff>121706</xdr:rowOff>
    </xdr:from>
    <xdr:to>
      <xdr:col>30</xdr:col>
      <xdr:colOff>494950</xdr:colOff>
      <xdr:row>42</xdr:row>
      <xdr:rowOff>123470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6AAB808-D5F9-9A1C-1C80-EED6E30636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333389</xdr:colOff>
      <xdr:row>12</xdr:row>
      <xdr:rowOff>61084</xdr:rowOff>
    </xdr:from>
    <xdr:to>
      <xdr:col>19</xdr:col>
      <xdr:colOff>222249</xdr:colOff>
      <xdr:row>42</xdr:row>
      <xdr:rowOff>54498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C9F36921-7EA0-B6B7-72C6-74EB230DF1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430890</xdr:colOff>
      <xdr:row>1</xdr:row>
      <xdr:rowOff>52917</xdr:rowOff>
    </xdr:from>
    <xdr:to>
      <xdr:col>19</xdr:col>
      <xdr:colOff>587374</xdr:colOff>
      <xdr:row>30</xdr:row>
      <xdr:rowOff>5291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B4D4D54-5011-8C39-2941-9B49EBB33C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215901</xdr:colOff>
      <xdr:row>1</xdr:row>
      <xdr:rowOff>76201</xdr:rowOff>
    </xdr:from>
    <xdr:to>
      <xdr:col>26</xdr:col>
      <xdr:colOff>376768</xdr:colOff>
      <xdr:row>31</xdr:row>
      <xdr:rowOff>165100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3A8B61B-D097-4E70-AB32-3DE0C4A9D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2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9">
          <cell r="F19">
            <v>8.5168666438478287</v>
          </cell>
        </row>
        <row r="20">
          <cell r="F20">
            <v>7.7976624258961387</v>
          </cell>
        </row>
        <row r="21">
          <cell r="F21">
            <v>3.8684496512408821</v>
          </cell>
        </row>
        <row r="22">
          <cell r="F22">
            <v>7.0560086129342325</v>
          </cell>
        </row>
        <row r="23">
          <cell r="F23">
            <v>3.8126913742323634</v>
          </cell>
        </row>
        <row r="24">
          <cell r="F24">
            <v>8.7639712249206365</v>
          </cell>
        </row>
        <row r="25">
          <cell r="F25">
            <v>9.7072152374091338</v>
          </cell>
        </row>
        <row r="26">
          <cell r="F26">
            <v>12.147866679255475</v>
          </cell>
        </row>
        <row r="27">
          <cell r="F27">
            <v>8.9645546287730937</v>
          </cell>
        </row>
        <row r="28">
          <cell r="F28">
            <v>4.0432417987462221</v>
          </cell>
        </row>
        <row r="29">
          <cell r="F29">
            <v>8.6098683426466458</v>
          </cell>
        </row>
        <row r="30">
          <cell r="F30">
            <v>16.263146282218209</v>
          </cell>
        </row>
        <row r="31">
          <cell r="F31">
            <v>18.304510472523848</v>
          </cell>
        </row>
        <row r="32">
          <cell r="F32">
            <v>20.729630260776393</v>
          </cell>
        </row>
        <row r="33">
          <cell r="F33">
            <v>22.05723789982693</v>
          </cell>
        </row>
        <row r="34">
          <cell r="F34">
            <v>15.675283311040614</v>
          </cell>
        </row>
        <row r="35">
          <cell r="F35">
            <v>20.964419770338392</v>
          </cell>
        </row>
        <row r="36">
          <cell r="F36">
            <v>17.601502766296683</v>
          </cell>
        </row>
        <row r="37">
          <cell r="F37">
            <v>17.612443555640613</v>
          </cell>
        </row>
        <row r="38">
          <cell r="F38">
            <v>28.850101608512425</v>
          </cell>
        </row>
        <row r="39">
          <cell r="F39">
            <v>21.079779807751493</v>
          </cell>
        </row>
        <row r="40">
          <cell r="F40">
            <v>20.889621938465393</v>
          </cell>
        </row>
        <row r="41">
          <cell r="F41">
            <v>16.709168196272966</v>
          </cell>
        </row>
        <row r="42">
          <cell r="F42">
            <v>17.516064768340041</v>
          </cell>
        </row>
        <row r="43">
          <cell r="F43">
            <v>16.736571948947599</v>
          </cell>
        </row>
        <row r="44">
          <cell r="F44">
            <v>14.891815676299791</v>
          </cell>
        </row>
        <row r="45">
          <cell r="F45">
            <v>12.985318625327317</v>
          </cell>
        </row>
        <row r="46">
          <cell r="F46">
            <v>16.239876989355455</v>
          </cell>
        </row>
        <row r="47">
          <cell r="F47">
            <v>11.806842690022913</v>
          </cell>
        </row>
        <row r="48">
          <cell r="F48">
            <v>11.315416788257544</v>
          </cell>
        </row>
        <row r="49">
          <cell r="F49">
            <v>19.110481625364592</v>
          </cell>
        </row>
        <row r="50">
          <cell r="F50">
            <v>13.578850115873841</v>
          </cell>
        </row>
        <row r="51">
          <cell r="F51">
            <v>15.944279563382818</v>
          </cell>
        </row>
        <row r="52">
          <cell r="F52">
            <v>17.221641311299312</v>
          </cell>
        </row>
        <row r="53">
          <cell r="F53">
            <v>7.6927823568316871</v>
          </cell>
        </row>
        <row r="54">
          <cell r="F54">
            <v>11.010401523562569</v>
          </cell>
        </row>
        <row r="55">
          <cell r="F55">
            <v>13.536791052995071</v>
          </cell>
        </row>
        <row r="56">
          <cell r="F56">
            <v>10.139487968444881</v>
          </cell>
        </row>
        <row r="57">
          <cell r="F57">
            <v>18.102116941477075</v>
          </cell>
        </row>
        <row r="58">
          <cell r="F58">
            <v>16.764917329638831</v>
          </cell>
        </row>
        <row r="59">
          <cell r="F59">
            <v>19.620233756157443</v>
          </cell>
        </row>
        <row r="60">
          <cell r="F60">
            <v>22.08483312501583</v>
          </cell>
        </row>
        <row r="61">
          <cell r="F61">
            <v>5.7999453611358431</v>
          </cell>
        </row>
        <row r="62">
          <cell r="F62">
            <v>8.5003281677347537</v>
          </cell>
        </row>
        <row r="63">
          <cell r="F63">
            <v>11.200636137419753</v>
          </cell>
        </row>
        <row r="64">
          <cell r="F64">
            <v>5.6021496073115822</v>
          </cell>
        </row>
        <row r="65">
          <cell r="F65">
            <v>6.9960409804974102</v>
          </cell>
        </row>
        <row r="66">
          <cell r="F66">
            <v>13.59577701767912</v>
          </cell>
        </row>
      </sheetData>
    </sheetDataSet>
  </externalBook>
</externalLink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3-28T11:26:07.121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1 0 2111 0 0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3-28T11:26:16.665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114 1 1919 0 0,'-78'96'0'0'0,"45"-57"0"0"0,32-38 0 0 0,1 0 0 0 0,0 0 0 0 0,-1 0 0 0 0,1 0 0 0 0,0 0 0 0 0,-1 0 0 0 0,1 0 0 0 0,0-1 0 0 0,0 1 0 0 0,0 0 0 0 0,0 0 0 0 0,0 0 0 0 0,0 0 0 0 0,0 0 0 0 0,0 0 0 0 0,1 0 0 0 0,-1 0 0 0 0,0 0 0 0 0,1 0 0 0 0,-1 0 0 0 0,0 0 0 0 0,1 0 0 0 0,-1 0 0 0 0,1 0 0 0 0,-1-1 0 0 0,1 1 0 0 0,1 1 0 0 0,0 1 0 0 0,1 1 0 0 0,0-1 0 0 0,0 0 0 0 0,6 6 0 0 0,-8-9 0 0 0,-1 0 0 0 0,0 1 0 0 0,1-1 0 0 0,-1 0 0 0 0,1 0 0 0 0,-1 0 0 0 0,1 1 0 0 0,-1-1 0 0 0,0 0 0 0 0,1 0 0 0 0,-1 0 0 0 0,1 0 0 0 0,-1 0 0 0 0,1 0 0 0 0,-1 0 0 0 0,1 0 0 0 0,-1 0 0 0 0,0 0 0 0 0,1 0 0 0 0,-1 0 0 0 0,1 0 0 0 0,-1-1 0 0 0,1 1 0 0 0,-1 0 0 0 0,0 0 0 0 0,1 0 0 0 0,-1-1 0 0 0,1 1 0 0 0,-1 0 0 0 0,0 0 0 0 0,1-1 0 0 0,-1 1 0 0 0,0 0 0 0 0,1-1 0 0 0,-1 1 0 0 0,0 0 0 0 0,0-1 0 0 0,1 1 0 0 0,-1-1 0 0 0,0 1 0 0 0,0 0 0 0 0,0-1 0 0 0,0 1 0 0 0,1-1 0 0 0,-1 1 0 0 0,0-1 0 0 0,8-26 0 0 0,-6 20 0 0 0,19-48 0 0 0,-21 54 0 0 0,0 1 0 0 0,0-1 0 0 0,0 1 0 0 0,0-1 0 0 0,0 1 0 0 0,1-1 0 0 0,-1 0 0 0 0,0 1 0 0 0,0-1 0 0 0,-1 1 0 0 0,1-1 0 0 0,0 1 0 0 0,0-1 0 0 0,0 0 0 0 0,-1 0 0 0 0,-1 1 0 0 0,0 6 0 0 0,0 5 0 0 0,2-9 0 0 0,0-1 0 0 0,0 1 0 0 0,0-1 0 0 0,0 1 0 0 0,-1 0 0 0 0,1-1 0 0 0,-1 1 0 0 0,1-1 0 0 0,-2 4 0 0 0,-10-17 0 0 0,5 2 0 0 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  <inkml:channel name="F" type="integer" max="32767" units="dev"/>
          <inkml:channel name="OA" type="integer" max="360" units="deg"/>
          <inkml:channel name="OE" type="integer" max="90" units="deg"/>
        </inkml:traceFormat>
        <inkml:channelProperties>
          <inkml:channelProperty channel="X" name="resolution" value="1000" units="1/cm"/>
          <inkml:channelProperty channel="Y" name="resolution" value="1000" units="1/cm"/>
          <inkml:channelProperty channel="F" name="resolution" value="0" units="1/dev"/>
          <inkml:channelProperty channel="OA" name="resolution" value="1000" units="1/deg"/>
          <inkml:channelProperty channel="OE" name="resolution" value="1000" units="1/deg"/>
        </inkml:channelProperties>
      </inkml:inkSource>
      <inkml:timestamp xml:id="ts0" timeString="2025-03-28T11:40:19.438"/>
    </inkml:context>
    <inkml:brush xml:id="br0">
      <inkml:brushProperty name="width" value="0.035" units="cm"/>
      <inkml:brushProperty name="height" value="0.035" units="cm"/>
    </inkml:brush>
  </inkml:definitions>
  <inkml:trace contextRef="#ctx0" brushRef="#br0">1 1 2175 0 0</inkml:trace>
</inkml: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6D936-A26E-4031-81F9-DAF7A82BA043}">
  <dimension ref="A2:QD445"/>
  <sheetViews>
    <sheetView topLeftCell="Z1" zoomScale="70" zoomScaleNormal="70" workbookViewId="0">
      <selection activeCell="AT20" sqref="AT20"/>
    </sheetView>
  </sheetViews>
  <sheetFormatPr defaultRowHeight="14.35" x14ac:dyDescent="0.5"/>
  <cols>
    <col min="1" max="1" width="8.9375" customWidth="1"/>
    <col min="3" max="3" width="12.9375" customWidth="1"/>
    <col min="4" max="33" width="8.9375" style="1"/>
    <col min="34" max="34" width="4.41015625" customWidth="1"/>
    <col min="36" max="36" width="8.9375" style="2"/>
    <col min="37" max="37" width="3.234375" customWidth="1"/>
    <col min="44" max="44" width="27.3515625" customWidth="1"/>
    <col min="45" max="45" width="4.05859375" style="6" customWidth="1"/>
    <col min="46" max="46" width="10.76171875" bestFit="1" customWidth="1"/>
    <col min="77" max="106" width="6.05859375" customWidth="1"/>
  </cols>
  <sheetData>
    <row r="2" spans="1:445" x14ac:dyDescent="0.5">
      <c r="AT2" s="1" t="s">
        <v>289</v>
      </c>
      <c r="AU2" s="1" t="s">
        <v>290</v>
      </c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</row>
    <row r="3" spans="1:445" x14ac:dyDescent="0.5">
      <c r="D3" s="2" cm="1">
        <f t="array" aca="1" ref="D3:AG3" ca="1">_xll.apaCategories.LabelsToIndices(D9:AG9)</f>
        <v>1</v>
      </c>
      <c r="E3" s="2">
        <f ca="1"/>
        <v>2</v>
      </c>
      <c r="F3" s="2">
        <f ca="1"/>
        <v>1</v>
      </c>
      <c r="G3" s="2">
        <f ca="1"/>
        <v>1</v>
      </c>
      <c r="H3" s="2">
        <f ca="1"/>
        <v>1</v>
      </c>
      <c r="I3" s="2">
        <f ca="1"/>
        <v>1</v>
      </c>
      <c r="J3" s="2">
        <f ca="1"/>
        <v>2</v>
      </c>
      <c r="K3" s="2">
        <f ca="1"/>
        <v>1</v>
      </c>
      <c r="L3" s="2">
        <f ca="1"/>
        <v>2</v>
      </c>
      <c r="M3" s="2">
        <f ca="1"/>
        <v>1</v>
      </c>
      <c r="N3" s="2">
        <f ca="1"/>
        <v>1</v>
      </c>
      <c r="O3" s="2">
        <f ca="1"/>
        <v>1</v>
      </c>
      <c r="P3" s="2">
        <f ca="1"/>
        <v>1</v>
      </c>
      <c r="Q3" s="2">
        <f ca="1"/>
        <v>1</v>
      </c>
      <c r="R3" s="2">
        <f ca="1"/>
        <v>1</v>
      </c>
      <c r="S3" s="2">
        <f ca="1"/>
        <v>1</v>
      </c>
      <c r="T3" s="2">
        <f ca="1"/>
        <v>2</v>
      </c>
      <c r="U3" s="2">
        <f ca="1"/>
        <v>2</v>
      </c>
      <c r="V3" s="2">
        <f ca="1"/>
        <v>2</v>
      </c>
      <c r="W3" s="2">
        <f ca="1"/>
        <v>2</v>
      </c>
      <c r="X3" s="2">
        <f ca="1"/>
        <v>1</v>
      </c>
      <c r="Y3" s="2">
        <f ca="1"/>
        <v>1</v>
      </c>
      <c r="Z3" s="2">
        <f ca="1"/>
        <v>2</v>
      </c>
      <c r="AA3" s="2">
        <f ca="1"/>
        <v>2</v>
      </c>
      <c r="AB3" s="2">
        <f ca="1"/>
        <v>1</v>
      </c>
      <c r="AC3" s="2">
        <f ca="1"/>
        <v>1</v>
      </c>
      <c r="AD3" s="2">
        <f ca="1"/>
        <v>1</v>
      </c>
      <c r="AE3" s="2">
        <f ca="1"/>
        <v>1</v>
      </c>
      <c r="AF3" s="2">
        <f ca="1"/>
        <v>2</v>
      </c>
      <c r="AG3" s="2">
        <f ca="1"/>
        <v>1</v>
      </c>
      <c r="AT3">
        <v>0.4</v>
      </c>
      <c r="AU3">
        <v>0.15</v>
      </c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</row>
    <row r="4" spans="1:445" x14ac:dyDescent="0.5">
      <c r="AI4" t="s">
        <v>279</v>
      </c>
      <c r="AJ4" s="2" t="s">
        <v>280</v>
      </c>
    </row>
    <row r="5" spans="1:445" x14ac:dyDescent="0.5">
      <c r="C5" t="s">
        <v>278</v>
      </c>
      <c r="D5" s="1" cm="1">
        <f t="array" aca="1" ref="D5:AG5" ca="1">_xll.apaVolatilities(DataMatrix,FALSE)</f>
        <v>1.6058054889271926E-2</v>
      </c>
      <c r="E5" s="1">
        <f ca="1"/>
        <v>2.1997770551484826E-2</v>
      </c>
      <c r="F5" s="1">
        <f ca="1"/>
        <v>1.2814122870978325E-2</v>
      </c>
      <c r="G5" s="1">
        <f ca="1"/>
        <v>1.4685778834701454E-2</v>
      </c>
      <c r="H5" s="1">
        <f ca="1"/>
        <v>1.3188609633830084E-2</v>
      </c>
      <c r="I5" s="1">
        <f ca="1"/>
        <v>1.4739467016279043E-2</v>
      </c>
      <c r="J5" s="1">
        <f ca="1"/>
        <v>1.839145403557086E-2</v>
      </c>
      <c r="K5" s="1">
        <f ca="1"/>
        <v>1.3918492378632196E-2</v>
      </c>
      <c r="L5" s="1">
        <f ca="1"/>
        <v>1.3848930759779035E-2</v>
      </c>
      <c r="M5" s="1">
        <f ca="1"/>
        <v>1.8139813406559985E-2</v>
      </c>
      <c r="N5" s="1">
        <f ca="1"/>
        <v>1.6256620804183629E-2</v>
      </c>
      <c r="O5" s="1">
        <f ca="1"/>
        <v>1.1741971533907103E-2</v>
      </c>
      <c r="P5" s="1">
        <f ca="1"/>
        <v>1.1610742763511848E-2</v>
      </c>
      <c r="Q5" s="1">
        <f ca="1"/>
        <v>1.744615295171675E-2</v>
      </c>
      <c r="R5" s="1">
        <f ca="1"/>
        <v>2.1825643232147536E-2</v>
      </c>
      <c r="S5" s="1">
        <f ca="1"/>
        <v>1.1550620091147698E-2</v>
      </c>
      <c r="T5" s="1">
        <f ca="1"/>
        <v>1.6301051261047732E-2</v>
      </c>
      <c r="U5" s="1">
        <f ca="1"/>
        <v>1.0552683593713868E-2</v>
      </c>
      <c r="V5" s="1">
        <f ca="1"/>
        <v>1.5902523480280026E-2</v>
      </c>
      <c r="W5" s="1">
        <f ca="1"/>
        <v>1.8698682996616652E-2</v>
      </c>
      <c r="X5" s="1">
        <f ca="1"/>
        <v>1.5184086414948931E-2</v>
      </c>
      <c r="Y5" s="1">
        <f ca="1"/>
        <v>1.4474384930233989E-2</v>
      </c>
      <c r="Z5" s="1">
        <f ca="1"/>
        <v>2.0029609350904844E-2</v>
      </c>
      <c r="AA5" s="1">
        <f ca="1"/>
        <v>1.9751400883129565E-2</v>
      </c>
      <c r="AB5" s="1">
        <f ca="1"/>
        <v>9.2945577938472555E-3</v>
      </c>
      <c r="AC5" s="1">
        <f ca="1"/>
        <v>1.3744491135137725E-2</v>
      </c>
      <c r="AD5" s="1">
        <f ca="1"/>
        <v>8.2080695468190173E-3</v>
      </c>
      <c r="AE5" s="1">
        <f ca="1"/>
        <v>1.8167966857620791E-2</v>
      </c>
      <c r="AF5" s="1">
        <f ca="1"/>
        <v>2.2775334194792093E-2</v>
      </c>
      <c r="AG5" s="1">
        <f ca="1"/>
        <v>8.8815808375677409E-3</v>
      </c>
      <c r="AI5" s="3">
        <f ca="1">MIN(_xlfn.ANCHORARRAY($D5))</f>
        <v>8.2080695468190173E-3</v>
      </c>
      <c r="AJ5" s="3">
        <f ca="1">MAX(_xlfn.ANCHORARRAY($D5))</f>
        <v>2.2775334194792093E-2</v>
      </c>
      <c r="AT5" t="s">
        <v>281</v>
      </c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</row>
    <row r="6" spans="1:445" x14ac:dyDescent="0.5">
      <c r="C6" t="s">
        <v>277</v>
      </c>
      <c r="D6" s="1" cm="1">
        <f t="array" aca="1" ref="D6:AG6" ca="1">_xll.apaReturns.Means.Geometric(DataMatrix)</f>
        <v>2.0352026227299369E-4</v>
      </c>
      <c r="E6" s="1">
        <f ca="1"/>
        <v>-8.7372413082098532E-4</v>
      </c>
      <c r="F6" s="1">
        <f ca="1"/>
        <v>2.6714441762276664E-5</v>
      </c>
      <c r="G6" s="1">
        <f ca="1"/>
        <v>3.9889552444050125E-5</v>
      </c>
      <c r="H6" s="1">
        <f ca="1"/>
        <v>-4.5663049572064462E-4</v>
      </c>
      <c r="I6" s="1">
        <f ca="1"/>
        <v>1.0772711307918126E-3</v>
      </c>
      <c r="J6" s="1">
        <f ca="1"/>
        <v>1.0969232353688074E-3</v>
      </c>
      <c r="K6" s="1">
        <f ca="1"/>
        <v>-1.145083089804988E-3</v>
      </c>
      <c r="L6" s="1">
        <f ca="1"/>
        <v>5.7408345652021353E-4</v>
      </c>
      <c r="M6" s="1">
        <f ca="1"/>
        <v>3.5753979134467428E-5</v>
      </c>
      <c r="N6" s="1">
        <f ca="1"/>
        <v>5.5413367084877763E-4</v>
      </c>
      <c r="O6" s="1">
        <f ca="1"/>
        <v>-1.6294806534322692E-4</v>
      </c>
      <c r="P6" s="1">
        <f ca="1"/>
        <v>2.5220088827304643E-4</v>
      </c>
      <c r="Q6" s="1">
        <f ca="1"/>
        <v>6.000480004073605E-4</v>
      </c>
      <c r="R6" s="1">
        <f ca="1"/>
        <v>1.0951276527106923E-3</v>
      </c>
      <c r="S6" s="1">
        <f ca="1"/>
        <v>6.2107674249967104E-4</v>
      </c>
      <c r="T6" s="1">
        <f ca="1"/>
        <v>5.9377833234619537E-4</v>
      </c>
      <c r="U6" s="1">
        <f ca="1"/>
        <v>1.3419289088514308E-3</v>
      </c>
      <c r="V6" s="1">
        <f ca="1"/>
        <v>5.0508372358160081E-4</v>
      </c>
      <c r="W6" s="1">
        <f ca="1"/>
        <v>9.4196574903282482E-5</v>
      </c>
      <c r="X6" s="1">
        <f ca="1"/>
        <v>-9.6092619358278952E-4</v>
      </c>
      <c r="Y6" s="1">
        <f ca="1"/>
        <v>3.9981760568075231E-5</v>
      </c>
      <c r="Z6" s="1">
        <f ca="1"/>
        <v>-2.1714427195507202E-4</v>
      </c>
      <c r="AA6" s="1">
        <f ca="1"/>
        <v>-6.839788490381471E-4</v>
      </c>
      <c r="AB6" s="1">
        <f ca="1"/>
        <v>9.4046067720254811E-4</v>
      </c>
      <c r="AC6" s="1">
        <f ca="1"/>
        <v>1.8567395286299693E-3</v>
      </c>
      <c r="AD6" s="1">
        <f ca="1"/>
        <v>-1.1164393373452874E-5</v>
      </c>
      <c r="AE6" s="1">
        <f ca="1"/>
        <v>3.0355668168557948E-4</v>
      </c>
      <c r="AF6" s="1">
        <f ca="1"/>
        <v>-1.6449916168199685E-3</v>
      </c>
      <c r="AG6" s="1">
        <f ca="1"/>
        <v>1.4400158005518637E-3</v>
      </c>
      <c r="AI6" s="3">
        <f ca="1">MIN(_xlfn.ANCHORARRAY($D6))</f>
        <v>-1.6449916168199685E-3</v>
      </c>
      <c r="AJ6" s="3">
        <f ca="1">MAX(_xlfn.ANCHORARRAY($D6))</f>
        <v>1.8567395286299693E-3</v>
      </c>
      <c r="AS6" s="6" t="s">
        <v>278</v>
      </c>
      <c r="AT6" s="1" cm="1">
        <f t="array" aca="1" ref="AT6:QC7" ca="1">TRANSPOSE(_xll.apaCharts.Scatter.XY.SingleSeries(TRANSPOSE(_xll.apaMatrix.Linspace(AI5*(1-$AT$3),AJ5*(1+$AU$3),20)),_xll.apaMatrix.Repeat.Rows(_xll.apaMatrix.Linspace($AI$6*(1+$AT$3),$AJ$6*(1+$AU$3),20),19)))</f>
        <v>4.9248417280914102E-3</v>
      </c>
      <c r="AU6" s="1">
        <f ca="1"/>
        <v>6.0441466015608569E-3</v>
      </c>
      <c r="AV6" s="1">
        <f ca="1"/>
        <v>7.1634514750303045E-3</v>
      </c>
      <c r="AW6" s="1">
        <f ca="1"/>
        <v>8.2827563484997521E-3</v>
      </c>
      <c r="AX6">
        <f ca="1"/>
        <v>9.4020612219691997E-3</v>
      </c>
      <c r="AY6" s="1">
        <f ca="1"/>
        <v>1.0521366095438647E-2</v>
      </c>
      <c r="AZ6" s="1">
        <f ca="1"/>
        <v>1.1640670968908095E-2</v>
      </c>
      <c r="BA6" s="1">
        <f ca="1"/>
        <v>1.2759975842377543E-2</v>
      </c>
      <c r="BB6" s="1">
        <f ca="1"/>
        <v>1.387928071584699E-2</v>
      </c>
      <c r="BC6" s="1">
        <f ca="1"/>
        <v>1.4998585589316438E-2</v>
      </c>
      <c r="BD6" s="1">
        <f ca="1"/>
        <v>1.6117890462785885E-2</v>
      </c>
      <c r="BE6" s="1">
        <f ca="1"/>
        <v>1.7237195336255333E-2</v>
      </c>
      <c r="BF6" s="1">
        <f ca="1"/>
        <v>1.835650020972478E-2</v>
      </c>
      <c r="BG6" s="1">
        <f ca="1"/>
        <v>1.9475805083194228E-2</v>
      </c>
      <c r="BH6" s="1">
        <f ca="1"/>
        <v>2.0595109956663676E-2</v>
      </c>
      <c r="BI6" s="1">
        <f ca="1"/>
        <v>2.1714414830133123E-2</v>
      </c>
      <c r="BJ6" s="1">
        <f ca="1"/>
        <v>2.2833719703602571E-2</v>
      </c>
      <c r="BK6" s="1">
        <f ca="1"/>
        <v>2.3953024577072018E-2</v>
      </c>
      <c r="BL6" s="1">
        <f ca="1"/>
        <v>2.5072329450541466E-2</v>
      </c>
      <c r="BM6" s="1">
        <f ca="1"/>
        <v>2.6191634324010914E-2</v>
      </c>
      <c r="BN6" s="1">
        <f ca="1"/>
        <v>4.9248417280914102E-3</v>
      </c>
      <c r="BO6">
        <f ca="1"/>
        <v>6.0441466015608569E-3</v>
      </c>
      <c r="BP6">
        <f ca="1"/>
        <v>7.1634514750303045E-3</v>
      </c>
      <c r="BQ6">
        <f ca="1"/>
        <v>8.2827563484997521E-3</v>
      </c>
      <c r="BR6">
        <f ca="1"/>
        <v>9.4020612219691997E-3</v>
      </c>
      <c r="BS6">
        <f ca="1"/>
        <v>1.0521366095438647E-2</v>
      </c>
      <c r="BT6">
        <f ca="1"/>
        <v>1.1640670968908095E-2</v>
      </c>
      <c r="BU6">
        <f ca="1"/>
        <v>1.2759975842377543E-2</v>
      </c>
      <c r="BV6">
        <f ca="1"/>
        <v>1.387928071584699E-2</v>
      </c>
      <c r="BW6">
        <f ca="1"/>
        <v>1.4998585589316438E-2</v>
      </c>
      <c r="BX6">
        <f ca="1"/>
        <v>1.6117890462785885E-2</v>
      </c>
      <c r="BY6">
        <f ca="1"/>
        <v>1.7237195336255333E-2</v>
      </c>
      <c r="BZ6">
        <f ca="1"/>
        <v>1.835650020972478E-2</v>
      </c>
      <c r="CA6">
        <f ca="1"/>
        <v>1.9475805083194228E-2</v>
      </c>
      <c r="CB6">
        <f ca="1"/>
        <v>2.0595109956663676E-2</v>
      </c>
      <c r="CC6">
        <f ca="1"/>
        <v>2.1714414830133123E-2</v>
      </c>
      <c r="CD6">
        <f ca="1"/>
        <v>2.2833719703602571E-2</v>
      </c>
      <c r="CE6">
        <f ca="1"/>
        <v>2.3953024577072018E-2</v>
      </c>
      <c r="CF6">
        <f ca="1"/>
        <v>2.5072329450541466E-2</v>
      </c>
      <c r="CG6">
        <f ca="1"/>
        <v>2.6191634324010914E-2</v>
      </c>
      <c r="CH6">
        <f ca="1"/>
        <v>4.9248417280914102E-3</v>
      </c>
      <c r="CI6">
        <f ca="1"/>
        <v>6.0441466015608569E-3</v>
      </c>
      <c r="CJ6">
        <f ca="1"/>
        <v>7.1634514750303045E-3</v>
      </c>
      <c r="CK6">
        <f ca="1"/>
        <v>8.2827563484997521E-3</v>
      </c>
      <c r="CL6">
        <f ca="1"/>
        <v>9.4020612219691997E-3</v>
      </c>
      <c r="CM6">
        <f ca="1"/>
        <v>1.0521366095438647E-2</v>
      </c>
      <c r="CN6">
        <f ca="1"/>
        <v>1.1640670968908095E-2</v>
      </c>
      <c r="CO6">
        <f ca="1"/>
        <v>1.2759975842377543E-2</v>
      </c>
      <c r="CP6">
        <f ca="1"/>
        <v>1.387928071584699E-2</v>
      </c>
      <c r="CQ6">
        <f ca="1"/>
        <v>1.4998585589316438E-2</v>
      </c>
      <c r="CR6">
        <f ca="1"/>
        <v>1.6117890462785885E-2</v>
      </c>
      <c r="CS6">
        <f ca="1"/>
        <v>1.7237195336255333E-2</v>
      </c>
      <c r="CT6">
        <f ca="1"/>
        <v>1.835650020972478E-2</v>
      </c>
      <c r="CU6">
        <f ca="1"/>
        <v>1.9475805083194228E-2</v>
      </c>
      <c r="CV6">
        <f ca="1"/>
        <v>2.0595109956663676E-2</v>
      </c>
      <c r="CW6">
        <f ca="1"/>
        <v>2.1714414830133123E-2</v>
      </c>
      <c r="CX6">
        <f ca="1"/>
        <v>2.2833719703602571E-2</v>
      </c>
      <c r="CY6">
        <f ca="1"/>
        <v>2.3953024577072018E-2</v>
      </c>
      <c r="CZ6">
        <f ca="1"/>
        <v>2.5072329450541466E-2</v>
      </c>
      <c r="DA6">
        <f ca="1"/>
        <v>2.6191634324010914E-2</v>
      </c>
      <c r="DB6">
        <f ca="1"/>
        <v>4.9248417280914102E-3</v>
      </c>
      <c r="DC6">
        <f ca="1"/>
        <v>6.0441466015608569E-3</v>
      </c>
      <c r="DD6">
        <f ca="1"/>
        <v>7.1634514750303045E-3</v>
      </c>
      <c r="DE6">
        <f ca="1"/>
        <v>8.2827563484997521E-3</v>
      </c>
      <c r="DF6">
        <f ca="1"/>
        <v>9.4020612219691997E-3</v>
      </c>
      <c r="DG6">
        <f ca="1"/>
        <v>1.0521366095438647E-2</v>
      </c>
      <c r="DH6">
        <f ca="1"/>
        <v>1.1640670968908095E-2</v>
      </c>
      <c r="DI6">
        <f ca="1"/>
        <v>1.2759975842377543E-2</v>
      </c>
      <c r="DJ6">
        <f ca="1"/>
        <v>1.387928071584699E-2</v>
      </c>
      <c r="DK6">
        <f ca="1"/>
        <v>1.4998585589316438E-2</v>
      </c>
      <c r="DL6">
        <f ca="1"/>
        <v>1.6117890462785885E-2</v>
      </c>
      <c r="DM6">
        <f ca="1"/>
        <v>1.7237195336255333E-2</v>
      </c>
      <c r="DN6">
        <f ca="1"/>
        <v>1.835650020972478E-2</v>
      </c>
      <c r="DO6">
        <f ca="1"/>
        <v>1.9475805083194228E-2</v>
      </c>
      <c r="DP6">
        <f ca="1"/>
        <v>2.0595109956663676E-2</v>
      </c>
      <c r="DQ6">
        <f ca="1"/>
        <v>2.1714414830133123E-2</v>
      </c>
      <c r="DR6">
        <f ca="1"/>
        <v>2.2833719703602571E-2</v>
      </c>
      <c r="DS6">
        <f ca="1"/>
        <v>2.3953024577072018E-2</v>
      </c>
      <c r="DT6">
        <f ca="1"/>
        <v>2.5072329450541466E-2</v>
      </c>
      <c r="DU6">
        <f ca="1"/>
        <v>2.6191634324010914E-2</v>
      </c>
      <c r="DV6">
        <f ca="1"/>
        <v>4.9248417280914102E-3</v>
      </c>
      <c r="DW6">
        <f ca="1"/>
        <v>6.0441466015608569E-3</v>
      </c>
      <c r="DX6">
        <f ca="1"/>
        <v>7.1634514750303045E-3</v>
      </c>
      <c r="DY6">
        <f ca="1"/>
        <v>8.2827563484997521E-3</v>
      </c>
      <c r="DZ6">
        <f ca="1"/>
        <v>9.4020612219691997E-3</v>
      </c>
      <c r="EA6">
        <f ca="1"/>
        <v>1.0521366095438647E-2</v>
      </c>
      <c r="EB6">
        <f ca="1"/>
        <v>1.1640670968908095E-2</v>
      </c>
      <c r="EC6">
        <f ca="1"/>
        <v>1.2759975842377543E-2</v>
      </c>
      <c r="ED6">
        <f ca="1"/>
        <v>1.387928071584699E-2</v>
      </c>
      <c r="EE6">
        <f ca="1"/>
        <v>1.4998585589316438E-2</v>
      </c>
      <c r="EF6">
        <f ca="1"/>
        <v>1.6117890462785885E-2</v>
      </c>
      <c r="EG6">
        <f ca="1"/>
        <v>1.7237195336255333E-2</v>
      </c>
      <c r="EH6">
        <f ca="1"/>
        <v>1.835650020972478E-2</v>
      </c>
      <c r="EI6">
        <f ca="1"/>
        <v>1.9475805083194228E-2</v>
      </c>
      <c r="EJ6">
        <f ca="1"/>
        <v>2.0595109956663676E-2</v>
      </c>
      <c r="EK6">
        <f ca="1"/>
        <v>2.1714414830133123E-2</v>
      </c>
      <c r="EL6">
        <f ca="1"/>
        <v>2.2833719703602571E-2</v>
      </c>
      <c r="EM6">
        <f ca="1"/>
        <v>2.3953024577072018E-2</v>
      </c>
      <c r="EN6">
        <f ca="1"/>
        <v>2.5072329450541466E-2</v>
      </c>
      <c r="EO6">
        <f ca="1"/>
        <v>2.6191634324010914E-2</v>
      </c>
      <c r="EP6">
        <f ca="1"/>
        <v>4.9248417280914102E-3</v>
      </c>
      <c r="EQ6">
        <f ca="1"/>
        <v>6.0441466015608569E-3</v>
      </c>
      <c r="ER6">
        <f ca="1"/>
        <v>7.1634514750303045E-3</v>
      </c>
      <c r="ES6">
        <f ca="1"/>
        <v>8.2827563484997521E-3</v>
      </c>
      <c r="ET6">
        <f ca="1"/>
        <v>9.4020612219691997E-3</v>
      </c>
      <c r="EU6">
        <f ca="1"/>
        <v>1.0521366095438647E-2</v>
      </c>
      <c r="EV6">
        <f ca="1"/>
        <v>1.1640670968908095E-2</v>
      </c>
      <c r="EW6">
        <f ca="1"/>
        <v>1.2759975842377543E-2</v>
      </c>
      <c r="EX6">
        <f ca="1"/>
        <v>1.387928071584699E-2</v>
      </c>
      <c r="EY6">
        <f ca="1"/>
        <v>1.4998585589316438E-2</v>
      </c>
      <c r="EZ6">
        <f ca="1"/>
        <v>1.6117890462785885E-2</v>
      </c>
      <c r="FA6">
        <f ca="1"/>
        <v>1.7237195336255333E-2</v>
      </c>
      <c r="FB6">
        <f ca="1"/>
        <v>1.835650020972478E-2</v>
      </c>
      <c r="FC6">
        <f ca="1"/>
        <v>1.9475805083194228E-2</v>
      </c>
      <c r="FD6">
        <f ca="1"/>
        <v>2.0595109956663676E-2</v>
      </c>
      <c r="FE6">
        <f ca="1"/>
        <v>2.1714414830133123E-2</v>
      </c>
      <c r="FF6">
        <f ca="1"/>
        <v>2.2833719703602571E-2</v>
      </c>
      <c r="FG6">
        <f ca="1"/>
        <v>2.3953024577072018E-2</v>
      </c>
      <c r="FH6">
        <f ca="1"/>
        <v>2.5072329450541466E-2</v>
      </c>
      <c r="FI6">
        <f ca="1"/>
        <v>2.6191634324010914E-2</v>
      </c>
      <c r="FJ6">
        <f ca="1"/>
        <v>4.9248417280914102E-3</v>
      </c>
      <c r="FK6">
        <f ca="1"/>
        <v>6.0441466015608569E-3</v>
      </c>
      <c r="FL6">
        <f ca="1"/>
        <v>7.1634514750303045E-3</v>
      </c>
      <c r="FM6">
        <f ca="1"/>
        <v>8.2827563484997521E-3</v>
      </c>
      <c r="FN6">
        <f ca="1"/>
        <v>9.4020612219691997E-3</v>
      </c>
      <c r="FO6">
        <f ca="1"/>
        <v>1.0521366095438647E-2</v>
      </c>
      <c r="FP6">
        <f ca="1"/>
        <v>1.1640670968908095E-2</v>
      </c>
      <c r="FQ6">
        <f ca="1"/>
        <v>1.2759975842377543E-2</v>
      </c>
      <c r="FR6">
        <f ca="1"/>
        <v>1.387928071584699E-2</v>
      </c>
      <c r="FS6">
        <f ca="1"/>
        <v>1.4998585589316438E-2</v>
      </c>
      <c r="FT6">
        <f ca="1"/>
        <v>1.6117890462785885E-2</v>
      </c>
      <c r="FU6">
        <f ca="1"/>
        <v>1.7237195336255333E-2</v>
      </c>
      <c r="FV6">
        <f ca="1"/>
        <v>1.835650020972478E-2</v>
      </c>
      <c r="FW6">
        <f ca="1"/>
        <v>1.9475805083194228E-2</v>
      </c>
      <c r="FX6">
        <f ca="1"/>
        <v>2.0595109956663676E-2</v>
      </c>
      <c r="FY6">
        <f ca="1"/>
        <v>2.1714414830133123E-2</v>
      </c>
      <c r="FZ6">
        <f ca="1"/>
        <v>2.2833719703602571E-2</v>
      </c>
      <c r="GA6">
        <f ca="1"/>
        <v>2.3953024577072018E-2</v>
      </c>
      <c r="GB6">
        <f ca="1"/>
        <v>2.5072329450541466E-2</v>
      </c>
      <c r="GC6">
        <f ca="1"/>
        <v>2.6191634324010914E-2</v>
      </c>
      <c r="GD6">
        <f ca="1"/>
        <v>4.9248417280914102E-3</v>
      </c>
      <c r="GE6">
        <f ca="1"/>
        <v>6.0441466015608569E-3</v>
      </c>
      <c r="GF6">
        <f ca="1"/>
        <v>7.1634514750303045E-3</v>
      </c>
      <c r="GG6">
        <f ca="1"/>
        <v>8.2827563484997521E-3</v>
      </c>
      <c r="GH6">
        <f ca="1"/>
        <v>9.4020612219691997E-3</v>
      </c>
      <c r="GI6">
        <f ca="1"/>
        <v>1.0521366095438647E-2</v>
      </c>
      <c r="GJ6">
        <f ca="1"/>
        <v>1.1640670968908095E-2</v>
      </c>
      <c r="GK6">
        <f ca="1"/>
        <v>1.2759975842377543E-2</v>
      </c>
      <c r="GL6">
        <f ca="1"/>
        <v>1.387928071584699E-2</v>
      </c>
      <c r="GM6">
        <f ca="1"/>
        <v>1.4998585589316438E-2</v>
      </c>
      <c r="GN6">
        <f ca="1"/>
        <v>1.6117890462785885E-2</v>
      </c>
      <c r="GO6">
        <f ca="1"/>
        <v>1.7237195336255333E-2</v>
      </c>
      <c r="GP6">
        <f ca="1"/>
        <v>1.835650020972478E-2</v>
      </c>
      <c r="GQ6">
        <f ca="1"/>
        <v>1.9475805083194228E-2</v>
      </c>
      <c r="GR6">
        <f ca="1"/>
        <v>2.0595109956663676E-2</v>
      </c>
      <c r="GS6">
        <f ca="1"/>
        <v>2.1714414830133123E-2</v>
      </c>
      <c r="GT6">
        <f ca="1"/>
        <v>2.2833719703602571E-2</v>
      </c>
      <c r="GU6">
        <f ca="1"/>
        <v>2.3953024577072018E-2</v>
      </c>
      <c r="GV6">
        <f ca="1"/>
        <v>2.5072329450541466E-2</v>
      </c>
      <c r="GW6">
        <f ca="1"/>
        <v>2.6191634324010914E-2</v>
      </c>
      <c r="GX6">
        <f ca="1"/>
        <v>4.9248417280914102E-3</v>
      </c>
      <c r="GY6">
        <f ca="1"/>
        <v>6.0441466015608569E-3</v>
      </c>
      <c r="GZ6">
        <f ca="1"/>
        <v>7.1634514750303045E-3</v>
      </c>
      <c r="HA6">
        <f ca="1"/>
        <v>8.2827563484997521E-3</v>
      </c>
      <c r="HB6">
        <f ca="1"/>
        <v>9.4020612219691997E-3</v>
      </c>
      <c r="HC6">
        <f ca="1"/>
        <v>1.0521366095438647E-2</v>
      </c>
      <c r="HD6">
        <f ca="1"/>
        <v>1.1640670968908095E-2</v>
      </c>
      <c r="HE6">
        <f ca="1"/>
        <v>1.2759975842377543E-2</v>
      </c>
      <c r="HF6">
        <f ca="1"/>
        <v>1.387928071584699E-2</v>
      </c>
      <c r="HG6">
        <f ca="1"/>
        <v>1.4998585589316438E-2</v>
      </c>
      <c r="HH6">
        <f ca="1"/>
        <v>1.6117890462785885E-2</v>
      </c>
      <c r="HI6">
        <f ca="1"/>
        <v>1.7237195336255333E-2</v>
      </c>
      <c r="HJ6">
        <f ca="1"/>
        <v>1.835650020972478E-2</v>
      </c>
      <c r="HK6">
        <f ca="1"/>
        <v>1.9475805083194228E-2</v>
      </c>
      <c r="HL6">
        <f ca="1"/>
        <v>2.0595109956663676E-2</v>
      </c>
      <c r="HM6">
        <f ca="1"/>
        <v>2.1714414830133123E-2</v>
      </c>
      <c r="HN6">
        <f ca="1"/>
        <v>2.2833719703602571E-2</v>
      </c>
      <c r="HO6">
        <f ca="1"/>
        <v>2.3953024577072018E-2</v>
      </c>
      <c r="HP6">
        <f ca="1"/>
        <v>2.5072329450541466E-2</v>
      </c>
      <c r="HQ6">
        <f ca="1"/>
        <v>2.6191634324010914E-2</v>
      </c>
      <c r="HR6">
        <f ca="1"/>
        <v>4.9248417280914102E-3</v>
      </c>
      <c r="HS6">
        <f ca="1"/>
        <v>6.0441466015608569E-3</v>
      </c>
      <c r="HT6">
        <f ca="1"/>
        <v>7.1634514750303045E-3</v>
      </c>
      <c r="HU6">
        <f ca="1"/>
        <v>8.2827563484997521E-3</v>
      </c>
      <c r="HV6">
        <f ca="1"/>
        <v>9.4020612219691997E-3</v>
      </c>
      <c r="HW6">
        <f ca="1"/>
        <v>1.0521366095438647E-2</v>
      </c>
      <c r="HX6">
        <f ca="1"/>
        <v>1.1640670968908095E-2</v>
      </c>
      <c r="HY6">
        <f ca="1"/>
        <v>1.2759975842377543E-2</v>
      </c>
      <c r="HZ6">
        <f ca="1"/>
        <v>1.387928071584699E-2</v>
      </c>
      <c r="IA6">
        <f ca="1"/>
        <v>1.4998585589316438E-2</v>
      </c>
      <c r="IB6">
        <f ca="1"/>
        <v>1.6117890462785885E-2</v>
      </c>
      <c r="IC6">
        <f ca="1"/>
        <v>1.7237195336255333E-2</v>
      </c>
      <c r="ID6">
        <f ca="1"/>
        <v>1.835650020972478E-2</v>
      </c>
      <c r="IE6">
        <f ca="1"/>
        <v>1.9475805083194228E-2</v>
      </c>
      <c r="IF6">
        <f ca="1"/>
        <v>2.0595109956663676E-2</v>
      </c>
      <c r="IG6">
        <f ca="1"/>
        <v>2.1714414830133123E-2</v>
      </c>
      <c r="IH6">
        <f ca="1"/>
        <v>2.2833719703602571E-2</v>
      </c>
      <c r="II6">
        <f ca="1"/>
        <v>2.3953024577072018E-2</v>
      </c>
      <c r="IJ6">
        <f ca="1"/>
        <v>2.5072329450541466E-2</v>
      </c>
      <c r="IK6">
        <f ca="1"/>
        <v>2.6191634324010914E-2</v>
      </c>
      <c r="IL6">
        <f ca="1"/>
        <v>4.9248417280914102E-3</v>
      </c>
      <c r="IM6">
        <f ca="1"/>
        <v>6.0441466015608569E-3</v>
      </c>
      <c r="IN6">
        <f ca="1"/>
        <v>7.1634514750303045E-3</v>
      </c>
      <c r="IO6">
        <f ca="1"/>
        <v>8.2827563484997521E-3</v>
      </c>
      <c r="IP6">
        <f ca="1"/>
        <v>9.4020612219691997E-3</v>
      </c>
      <c r="IQ6">
        <f ca="1"/>
        <v>1.0521366095438647E-2</v>
      </c>
      <c r="IR6">
        <f ca="1"/>
        <v>1.1640670968908095E-2</v>
      </c>
      <c r="IS6">
        <f ca="1"/>
        <v>1.2759975842377543E-2</v>
      </c>
      <c r="IT6">
        <f ca="1"/>
        <v>1.387928071584699E-2</v>
      </c>
      <c r="IU6">
        <f ca="1"/>
        <v>1.4998585589316438E-2</v>
      </c>
      <c r="IV6">
        <f ca="1"/>
        <v>1.6117890462785885E-2</v>
      </c>
      <c r="IW6">
        <f ca="1"/>
        <v>1.7237195336255333E-2</v>
      </c>
      <c r="IX6">
        <f ca="1"/>
        <v>1.835650020972478E-2</v>
      </c>
      <c r="IY6">
        <f ca="1"/>
        <v>1.9475805083194228E-2</v>
      </c>
      <c r="IZ6">
        <f ca="1"/>
        <v>2.0595109956663676E-2</v>
      </c>
      <c r="JA6">
        <f ca="1"/>
        <v>2.1714414830133123E-2</v>
      </c>
      <c r="JB6">
        <f ca="1"/>
        <v>2.2833719703602571E-2</v>
      </c>
      <c r="JC6">
        <f ca="1"/>
        <v>2.3953024577072018E-2</v>
      </c>
      <c r="JD6">
        <f ca="1"/>
        <v>2.5072329450541466E-2</v>
      </c>
      <c r="JE6">
        <f ca="1"/>
        <v>2.6191634324010914E-2</v>
      </c>
      <c r="JF6">
        <f ca="1"/>
        <v>4.9248417280914102E-3</v>
      </c>
      <c r="JG6">
        <f ca="1"/>
        <v>6.0441466015608569E-3</v>
      </c>
      <c r="JH6">
        <f ca="1"/>
        <v>7.1634514750303045E-3</v>
      </c>
      <c r="JI6">
        <f ca="1"/>
        <v>8.2827563484997521E-3</v>
      </c>
      <c r="JJ6">
        <f ca="1"/>
        <v>9.4020612219691997E-3</v>
      </c>
      <c r="JK6">
        <f ca="1"/>
        <v>1.0521366095438647E-2</v>
      </c>
      <c r="JL6">
        <f ca="1"/>
        <v>1.1640670968908095E-2</v>
      </c>
      <c r="JM6">
        <f ca="1"/>
        <v>1.2759975842377543E-2</v>
      </c>
      <c r="JN6">
        <f ca="1"/>
        <v>1.387928071584699E-2</v>
      </c>
      <c r="JO6">
        <f ca="1"/>
        <v>1.4998585589316438E-2</v>
      </c>
      <c r="JP6">
        <f ca="1"/>
        <v>1.6117890462785885E-2</v>
      </c>
      <c r="JQ6">
        <f ca="1"/>
        <v>1.7237195336255333E-2</v>
      </c>
      <c r="JR6">
        <f ca="1"/>
        <v>1.835650020972478E-2</v>
      </c>
      <c r="JS6">
        <f ca="1"/>
        <v>1.9475805083194228E-2</v>
      </c>
      <c r="JT6">
        <f ca="1"/>
        <v>2.0595109956663676E-2</v>
      </c>
      <c r="JU6">
        <f ca="1"/>
        <v>2.1714414830133123E-2</v>
      </c>
      <c r="JV6">
        <f ca="1"/>
        <v>2.2833719703602571E-2</v>
      </c>
      <c r="JW6">
        <f ca="1"/>
        <v>2.3953024577072018E-2</v>
      </c>
      <c r="JX6">
        <f ca="1"/>
        <v>2.5072329450541466E-2</v>
      </c>
      <c r="JY6">
        <f ca="1"/>
        <v>2.6191634324010914E-2</v>
      </c>
      <c r="JZ6">
        <f ca="1"/>
        <v>4.9248417280914102E-3</v>
      </c>
      <c r="KA6">
        <f ca="1"/>
        <v>6.0441466015608569E-3</v>
      </c>
      <c r="KB6">
        <f ca="1"/>
        <v>7.1634514750303045E-3</v>
      </c>
      <c r="KC6">
        <f ca="1"/>
        <v>8.2827563484997521E-3</v>
      </c>
      <c r="KD6">
        <f ca="1"/>
        <v>9.4020612219691997E-3</v>
      </c>
      <c r="KE6">
        <f ca="1"/>
        <v>1.0521366095438647E-2</v>
      </c>
      <c r="KF6">
        <f ca="1"/>
        <v>1.1640670968908095E-2</v>
      </c>
      <c r="KG6">
        <f ca="1"/>
        <v>1.2759975842377543E-2</v>
      </c>
      <c r="KH6">
        <f ca="1"/>
        <v>1.387928071584699E-2</v>
      </c>
      <c r="KI6">
        <f ca="1"/>
        <v>1.4998585589316438E-2</v>
      </c>
      <c r="KJ6">
        <f ca="1"/>
        <v>1.6117890462785885E-2</v>
      </c>
      <c r="KK6">
        <f ca="1"/>
        <v>1.7237195336255333E-2</v>
      </c>
      <c r="KL6">
        <f ca="1"/>
        <v>1.835650020972478E-2</v>
      </c>
      <c r="KM6">
        <f ca="1"/>
        <v>1.9475805083194228E-2</v>
      </c>
      <c r="KN6">
        <f ca="1"/>
        <v>2.0595109956663676E-2</v>
      </c>
      <c r="KO6">
        <f ca="1"/>
        <v>2.1714414830133123E-2</v>
      </c>
      <c r="KP6">
        <f ca="1"/>
        <v>2.2833719703602571E-2</v>
      </c>
      <c r="KQ6">
        <f ca="1"/>
        <v>2.3953024577072018E-2</v>
      </c>
      <c r="KR6">
        <f ca="1"/>
        <v>2.5072329450541466E-2</v>
      </c>
      <c r="KS6">
        <f ca="1"/>
        <v>2.6191634324010914E-2</v>
      </c>
      <c r="KT6">
        <f ca="1"/>
        <v>4.9248417280914102E-3</v>
      </c>
      <c r="KU6">
        <f ca="1"/>
        <v>6.0441466015608569E-3</v>
      </c>
      <c r="KV6">
        <f ca="1"/>
        <v>7.1634514750303045E-3</v>
      </c>
      <c r="KW6">
        <f ca="1"/>
        <v>8.2827563484997521E-3</v>
      </c>
      <c r="KX6">
        <f ca="1"/>
        <v>9.4020612219691997E-3</v>
      </c>
      <c r="KY6">
        <f ca="1"/>
        <v>1.0521366095438647E-2</v>
      </c>
      <c r="KZ6">
        <f ca="1"/>
        <v>1.1640670968908095E-2</v>
      </c>
      <c r="LA6">
        <f ca="1"/>
        <v>1.2759975842377543E-2</v>
      </c>
      <c r="LB6">
        <f ca="1"/>
        <v>1.387928071584699E-2</v>
      </c>
      <c r="LC6">
        <f ca="1"/>
        <v>1.4998585589316438E-2</v>
      </c>
      <c r="LD6">
        <f ca="1"/>
        <v>1.6117890462785885E-2</v>
      </c>
      <c r="LE6">
        <f ca="1"/>
        <v>1.7237195336255333E-2</v>
      </c>
      <c r="LF6">
        <f ca="1"/>
        <v>1.835650020972478E-2</v>
      </c>
      <c r="LG6">
        <f ca="1"/>
        <v>1.9475805083194228E-2</v>
      </c>
      <c r="LH6">
        <f ca="1"/>
        <v>2.0595109956663676E-2</v>
      </c>
      <c r="LI6">
        <f ca="1"/>
        <v>2.1714414830133123E-2</v>
      </c>
      <c r="LJ6">
        <f ca="1"/>
        <v>2.2833719703602571E-2</v>
      </c>
      <c r="LK6">
        <f ca="1"/>
        <v>2.3953024577072018E-2</v>
      </c>
      <c r="LL6">
        <f ca="1"/>
        <v>2.5072329450541466E-2</v>
      </c>
      <c r="LM6">
        <f ca="1"/>
        <v>2.6191634324010914E-2</v>
      </c>
      <c r="LN6">
        <f ca="1"/>
        <v>4.9248417280914102E-3</v>
      </c>
      <c r="LO6">
        <f ca="1"/>
        <v>6.0441466015608569E-3</v>
      </c>
      <c r="LP6">
        <f ca="1"/>
        <v>7.1634514750303045E-3</v>
      </c>
      <c r="LQ6">
        <f ca="1"/>
        <v>8.2827563484997521E-3</v>
      </c>
      <c r="LR6">
        <f ca="1"/>
        <v>9.4020612219691997E-3</v>
      </c>
      <c r="LS6">
        <f ca="1"/>
        <v>1.0521366095438647E-2</v>
      </c>
      <c r="LT6">
        <f ca="1"/>
        <v>1.1640670968908095E-2</v>
      </c>
      <c r="LU6">
        <f ca="1"/>
        <v>1.2759975842377543E-2</v>
      </c>
      <c r="LV6">
        <f ca="1"/>
        <v>1.387928071584699E-2</v>
      </c>
      <c r="LW6">
        <f ca="1"/>
        <v>1.4998585589316438E-2</v>
      </c>
      <c r="LX6">
        <f ca="1"/>
        <v>1.6117890462785885E-2</v>
      </c>
      <c r="LY6">
        <f ca="1"/>
        <v>1.7237195336255333E-2</v>
      </c>
      <c r="LZ6">
        <f ca="1"/>
        <v>1.835650020972478E-2</v>
      </c>
      <c r="MA6">
        <f ca="1"/>
        <v>1.9475805083194228E-2</v>
      </c>
      <c r="MB6">
        <f ca="1"/>
        <v>2.0595109956663676E-2</v>
      </c>
      <c r="MC6">
        <f ca="1"/>
        <v>2.1714414830133123E-2</v>
      </c>
      <c r="MD6">
        <f ca="1"/>
        <v>2.2833719703602571E-2</v>
      </c>
      <c r="ME6">
        <f ca="1"/>
        <v>2.3953024577072018E-2</v>
      </c>
      <c r="MF6">
        <f ca="1"/>
        <v>2.5072329450541466E-2</v>
      </c>
      <c r="MG6">
        <f ca="1"/>
        <v>2.6191634324010914E-2</v>
      </c>
      <c r="MH6">
        <f ca="1"/>
        <v>4.9248417280914102E-3</v>
      </c>
      <c r="MI6">
        <f ca="1"/>
        <v>6.0441466015608569E-3</v>
      </c>
      <c r="MJ6">
        <f ca="1"/>
        <v>7.1634514750303045E-3</v>
      </c>
      <c r="MK6">
        <f ca="1"/>
        <v>8.2827563484997521E-3</v>
      </c>
      <c r="ML6">
        <f ca="1"/>
        <v>9.4020612219691997E-3</v>
      </c>
      <c r="MM6">
        <f ca="1"/>
        <v>1.0521366095438647E-2</v>
      </c>
      <c r="MN6">
        <f ca="1"/>
        <v>1.1640670968908095E-2</v>
      </c>
      <c r="MO6">
        <f ca="1"/>
        <v>1.2759975842377543E-2</v>
      </c>
      <c r="MP6">
        <f ca="1"/>
        <v>1.387928071584699E-2</v>
      </c>
      <c r="MQ6">
        <f ca="1"/>
        <v>1.4998585589316438E-2</v>
      </c>
      <c r="MR6">
        <f ca="1"/>
        <v>1.6117890462785885E-2</v>
      </c>
      <c r="MS6">
        <f ca="1"/>
        <v>1.7237195336255333E-2</v>
      </c>
      <c r="MT6">
        <f ca="1"/>
        <v>1.835650020972478E-2</v>
      </c>
      <c r="MU6">
        <f ca="1"/>
        <v>1.9475805083194228E-2</v>
      </c>
      <c r="MV6">
        <f ca="1"/>
        <v>2.0595109956663676E-2</v>
      </c>
      <c r="MW6">
        <f ca="1"/>
        <v>2.1714414830133123E-2</v>
      </c>
      <c r="MX6">
        <f ca="1"/>
        <v>2.2833719703602571E-2</v>
      </c>
      <c r="MY6">
        <f ca="1"/>
        <v>2.3953024577072018E-2</v>
      </c>
      <c r="MZ6">
        <f ca="1"/>
        <v>2.5072329450541466E-2</v>
      </c>
      <c r="NA6">
        <f ca="1"/>
        <v>2.6191634324010914E-2</v>
      </c>
      <c r="NB6">
        <f ca="1"/>
        <v>4.9248417280914102E-3</v>
      </c>
      <c r="NC6">
        <f ca="1"/>
        <v>6.0441466015608569E-3</v>
      </c>
      <c r="ND6">
        <f ca="1"/>
        <v>7.1634514750303045E-3</v>
      </c>
      <c r="NE6">
        <f ca="1"/>
        <v>8.2827563484997521E-3</v>
      </c>
      <c r="NF6">
        <f ca="1"/>
        <v>9.4020612219691997E-3</v>
      </c>
      <c r="NG6">
        <f ca="1"/>
        <v>1.0521366095438647E-2</v>
      </c>
      <c r="NH6">
        <f ca="1"/>
        <v>1.1640670968908095E-2</v>
      </c>
      <c r="NI6">
        <f ca="1"/>
        <v>1.2759975842377543E-2</v>
      </c>
      <c r="NJ6">
        <f ca="1"/>
        <v>1.387928071584699E-2</v>
      </c>
      <c r="NK6">
        <f ca="1"/>
        <v>1.4998585589316438E-2</v>
      </c>
      <c r="NL6">
        <f ca="1"/>
        <v>1.6117890462785885E-2</v>
      </c>
      <c r="NM6">
        <f ca="1"/>
        <v>1.7237195336255333E-2</v>
      </c>
      <c r="NN6">
        <f ca="1"/>
        <v>1.835650020972478E-2</v>
      </c>
      <c r="NO6">
        <f ca="1"/>
        <v>1.9475805083194228E-2</v>
      </c>
      <c r="NP6">
        <f ca="1"/>
        <v>2.0595109956663676E-2</v>
      </c>
      <c r="NQ6">
        <f ca="1"/>
        <v>2.1714414830133123E-2</v>
      </c>
      <c r="NR6">
        <f ca="1"/>
        <v>2.2833719703602571E-2</v>
      </c>
      <c r="NS6">
        <f ca="1"/>
        <v>2.3953024577072018E-2</v>
      </c>
      <c r="NT6">
        <f ca="1"/>
        <v>2.5072329450541466E-2</v>
      </c>
      <c r="NU6">
        <f ca="1"/>
        <v>2.6191634324010914E-2</v>
      </c>
      <c r="NV6">
        <f ca="1"/>
        <v>4.9248417280914102E-3</v>
      </c>
      <c r="NW6">
        <f ca="1"/>
        <v>6.0441466015608569E-3</v>
      </c>
      <c r="NX6">
        <f ca="1"/>
        <v>7.1634514750303045E-3</v>
      </c>
      <c r="NY6">
        <f ca="1"/>
        <v>8.2827563484997521E-3</v>
      </c>
      <c r="NZ6">
        <f ca="1"/>
        <v>9.4020612219691997E-3</v>
      </c>
      <c r="OA6">
        <f ca="1"/>
        <v>1.0521366095438647E-2</v>
      </c>
      <c r="OB6">
        <f ca="1"/>
        <v>1.1640670968908095E-2</v>
      </c>
      <c r="OC6">
        <f ca="1"/>
        <v>1.2759975842377543E-2</v>
      </c>
      <c r="OD6">
        <f ca="1"/>
        <v>1.387928071584699E-2</v>
      </c>
      <c r="OE6">
        <f ca="1"/>
        <v>1.4998585589316438E-2</v>
      </c>
      <c r="OF6">
        <f ca="1"/>
        <v>1.6117890462785885E-2</v>
      </c>
      <c r="OG6">
        <f ca="1"/>
        <v>1.7237195336255333E-2</v>
      </c>
      <c r="OH6">
        <f ca="1"/>
        <v>1.835650020972478E-2</v>
      </c>
      <c r="OI6">
        <f ca="1"/>
        <v>1.9475805083194228E-2</v>
      </c>
      <c r="OJ6">
        <f ca="1"/>
        <v>2.0595109956663676E-2</v>
      </c>
      <c r="OK6">
        <f ca="1"/>
        <v>2.1714414830133123E-2</v>
      </c>
      <c r="OL6">
        <f ca="1"/>
        <v>2.2833719703602571E-2</v>
      </c>
      <c r="OM6">
        <f ca="1"/>
        <v>2.3953024577072018E-2</v>
      </c>
      <c r="ON6">
        <f ca="1"/>
        <v>2.5072329450541466E-2</v>
      </c>
      <c r="OO6">
        <f ca="1"/>
        <v>2.6191634324010914E-2</v>
      </c>
      <c r="OP6">
        <f ca="1"/>
        <v>4.9248417280914102E-3</v>
      </c>
      <c r="OQ6">
        <f ca="1"/>
        <v>6.0441466015608569E-3</v>
      </c>
      <c r="OR6">
        <f ca="1"/>
        <v>7.1634514750303045E-3</v>
      </c>
      <c r="OS6">
        <f ca="1"/>
        <v>8.2827563484997521E-3</v>
      </c>
      <c r="OT6">
        <f ca="1"/>
        <v>9.4020612219691997E-3</v>
      </c>
      <c r="OU6">
        <f ca="1"/>
        <v>1.0521366095438647E-2</v>
      </c>
      <c r="OV6">
        <f ca="1"/>
        <v>1.1640670968908095E-2</v>
      </c>
      <c r="OW6">
        <f ca="1"/>
        <v>1.2759975842377543E-2</v>
      </c>
      <c r="OX6">
        <f ca="1"/>
        <v>1.387928071584699E-2</v>
      </c>
      <c r="OY6">
        <f ca="1"/>
        <v>1.4998585589316438E-2</v>
      </c>
      <c r="OZ6">
        <f ca="1"/>
        <v>1.6117890462785885E-2</v>
      </c>
      <c r="PA6">
        <f ca="1"/>
        <v>1.7237195336255333E-2</v>
      </c>
      <c r="PB6">
        <f ca="1"/>
        <v>1.835650020972478E-2</v>
      </c>
      <c r="PC6">
        <f ca="1"/>
        <v>1.9475805083194228E-2</v>
      </c>
      <c r="PD6">
        <f ca="1"/>
        <v>2.0595109956663676E-2</v>
      </c>
      <c r="PE6">
        <f ca="1"/>
        <v>2.1714414830133123E-2</v>
      </c>
      <c r="PF6">
        <f ca="1"/>
        <v>2.2833719703602571E-2</v>
      </c>
      <c r="PG6">
        <f ca="1"/>
        <v>2.3953024577072018E-2</v>
      </c>
      <c r="PH6">
        <f ca="1"/>
        <v>2.5072329450541466E-2</v>
      </c>
      <c r="PI6">
        <f ca="1"/>
        <v>2.6191634324010914E-2</v>
      </c>
      <c r="PJ6">
        <f ca="1"/>
        <v>4.9248417280914102E-3</v>
      </c>
      <c r="PK6">
        <f ca="1"/>
        <v>6.0441466015608569E-3</v>
      </c>
      <c r="PL6">
        <f ca="1"/>
        <v>7.1634514750303045E-3</v>
      </c>
      <c r="PM6">
        <f ca="1"/>
        <v>8.2827563484997521E-3</v>
      </c>
      <c r="PN6">
        <f ca="1"/>
        <v>9.4020612219691997E-3</v>
      </c>
      <c r="PO6">
        <f ca="1"/>
        <v>1.0521366095438647E-2</v>
      </c>
      <c r="PP6">
        <f ca="1"/>
        <v>1.1640670968908095E-2</v>
      </c>
      <c r="PQ6">
        <f ca="1"/>
        <v>1.2759975842377543E-2</v>
      </c>
      <c r="PR6">
        <f ca="1"/>
        <v>1.387928071584699E-2</v>
      </c>
      <c r="PS6">
        <f ca="1"/>
        <v>1.4998585589316438E-2</v>
      </c>
      <c r="PT6">
        <f ca="1"/>
        <v>1.6117890462785885E-2</v>
      </c>
      <c r="PU6">
        <f ca="1"/>
        <v>1.7237195336255333E-2</v>
      </c>
      <c r="PV6">
        <f ca="1"/>
        <v>1.835650020972478E-2</v>
      </c>
      <c r="PW6">
        <f ca="1"/>
        <v>1.9475805083194228E-2</v>
      </c>
      <c r="PX6">
        <f ca="1"/>
        <v>2.0595109956663676E-2</v>
      </c>
      <c r="PY6">
        <f ca="1"/>
        <v>2.1714414830133123E-2</v>
      </c>
      <c r="PZ6">
        <f ca="1"/>
        <v>2.2833719703602571E-2</v>
      </c>
      <c r="QA6">
        <f ca="1"/>
        <v>2.3953024577072018E-2</v>
      </c>
      <c r="QB6">
        <f ca="1"/>
        <v>2.5072329450541466E-2</v>
      </c>
      <c r="QC6">
        <f ca="1"/>
        <v>2.6191634324010914E-2</v>
      </c>
    </row>
    <row r="7" spans="1:445" x14ac:dyDescent="0.5">
      <c r="AS7" s="6" t="s">
        <v>288</v>
      </c>
      <c r="AT7" s="1">
        <f ca="1"/>
        <v>-2.3029882635479558E-3</v>
      </c>
      <c r="AU7" s="1">
        <f ca="1"/>
        <v>-2.3029882635479558E-3</v>
      </c>
      <c r="AV7" s="1">
        <f ca="1"/>
        <v>-2.3029882635479558E-3</v>
      </c>
      <c r="AW7" s="1">
        <f ca="1"/>
        <v>-2.3029882635479558E-3</v>
      </c>
      <c r="AX7" s="1">
        <f ca="1"/>
        <v>-2.3029882635479558E-3</v>
      </c>
      <c r="AY7" s="1">
        <f ca="1"/>
        <v>-2.3029882635479558E-3</v>
      </c>
      <c r="AZ7" s="1">
        <f ca="1"/>
        <v>-2.3029882635479558E-3</v>
      </c>
      <c r="BA7" s="1">
        <f ca="1"/>
        <v>-2.3029882635479558E-3</v>
      </c>
      <c r="BB7" s="1">
        <f ca="1"/>
        <v>-2.3029882635479558E-3</v>
      </c>
      <c r="BC7" s="1">
        <f ca="1"/>
        <v>-2.3029882635479558E-3</v>
      </c>
      <c r="BD7" s="1">
        <f ca="1"/>
        <v>-2.3029882635479558E-3</v>
      </c>
      <c r="BE7" s="1">
        <f ca="1"/>
        <v>-2.3029882635479558E-3</v>
      </c>
      <c r="BF7" s="1">
        <f ca="1"/>
        <v>-2.3029882635479558E-3</v>
      </c>
      <c r="BG7" s="1">
        <f ca="1"/>
        <v>-2.3029882635479558E-3</v>
      </c>
      <c r="BH7" s="1">
        <f ca="1"/>
        <v>-2.3029882635479558E-3</v>
      </c>
      <c r="BI7" s="1">
        <f ca="1"/>
        <v>-2.3029882635479558E-3</v>
      </c>
      <c r="BJ7" s="1">
        <f ca="1"/>
        <v>-2.3029882635479558E-3</v>
      </c>
      <c r="BK7" s="1">
        <f ca="1"/>
        <v>-2.3029882635479558E-3</v>
      </c>
      <c r="BL7" s="1">
        <f ca="1"/>
        <v>-2.3029882635479558E-3</v>
      </c>
      <c r="BM7" s="1">
        <f ca="1"/>
        <v>-2.3029882635479558E-3</v>
      </c>
      <c r="BN7" s="1">
        <f ca="1"/>
        <v>-2.0693967518915124E-3</v>
      </c>
      <c r="BO7">
        <f ca="1"/>
        <v>-2.0693967518915124E-3</v>
      </c>
      <c r="BP7">
        <f ca="1"/>
        <v>-2.0693967518915124E-3</v>
      </c>
      <c r="BQ7">
        <f ca="1"/>
        <v>-2.0693967518915124E-3</v>
      </c>
      <c r="BR7">
        <f ca="1"/>
        <v>-2.0693967518915124E-3</v>
      </c>
      <c r="BS7">
        <f ca="1"/>
        <v>-2.0693967518915124E-3</v>
      </c>
      <c r="BT7">
        <f ca="1"/>
        <v>-2.0693967518915124E-3</v>
      </c>
      <c r="BU7">
        <f ca="1"/>
        <v>-2.0693967518915124E-3</v>
      </c>
      <c r="BV7">
        <f ca="1"/>
        <v>-2.0693967518915124E-3</v>
      </c>
      <c r="BW7">
        <f ca="1"/>
        <v>-2.0693967518915124E-3</v>
      </c>
      <c r="BX7">
        <f ca="1"/>
        <v>-2.0693967518915124E-3</v>
      </c>
      <c r="BY7">
        <f ca="1"/>
        <v>-2.0693967518915124E-3</v>
      </c>
      <c r="BZ7">
        <f ca="1"/>
        <v>-2.0693967518915124E-3</v>
      </c>
      <c r="CA7">
        <f ca="1"/>
        <v>-2.0693967518915124E-3</v>
      </c>
      <c r="CB7">
        <f ca="1"/>
        <v>-2.0693967518915124E-3</v>
      </c>
      <c r="CC7">
        <f ca="1"/>
        <v>-2.0693967518915124E-3</v>
      </c>
      <c r="CD7">
        <f ca="1"/>
        <v>-2.0693967518915124E-3</v>
      </c>
      <c r="CE7">
        <f ca="1"/>
        <v>-2.0693967518915124E-3</v>
      </c>
      <c r="CF7">
        <f ca="1"/>
        <v>-2.0693967518915124E-3</v>
      </c>
      <c r="CG7">
        <f ca="1"/>
        <v>-2.0693967518915124E-3</v>
      </c>
      <c r="CH7">
        <f ca="1"/>
        <v>-1.8358052402350693E-3</v>
      </c>
      <c r="CI7">
        <f ca="1"/>
        <v>-1.8358052402350693E-3</v>
      </c>
      <c r="CJ7">
        <f ca="1"/>
        <v>-1.8358052402350693E-3</v>
      </c>
      <c r="CK7">
        <f ca="1"/>
        <v>-1.8358052402350693E-3</v>
      </c>
      <c r="CL7">
        <f ca="1"/>
        <v>-1.8358052402350693E-3</v>
      </c>
      <c r="CM7">
        <f ca="1"/>
        <v>-1.8358052402350693E-3</v>
      </c>
      <c r="CN7">
        <f ca="1"/>
        <v>-1.8358052402350693E-3</v>
      </c>
      <c r="CO7">
        <f ca="1"/>
        <v>-1.8358052402350693E-3</v>
      </c>
      <c r="CP7">
        <f ca="1"/>
        <v>-1.8358052402350693E-3</v>
      </c>
      <c r="CQ7">
        <f ca="1"/>
        <v>-1.8358052402350693E-3</v>
      </c>
      <c r="CR7">
        <f ca="1"/>
        <v>-1.8358052402350693E-3</v>
      </c>
      <c r="CS7">
        <f ca="1"/>
        <v>-1.8358052402350693E-3</v>
      </c>
      <c r="CT7">
        <f ca="1"/>
        <v>-1.8358052402350693E-3</v>
      </c>
      <c r="CU7">
        <f ca="1"/>
        <v>-1.8358052402350693E-3</v>
      </c>
      <c r="CV7">
        <f ca="1"/>
        <v>-1.8358052402350693E-3</v>
      </c>
      <c r="CW7">
        <f ca="1"/>
        <v>-1.8358052402350693E-3</v>
      </c>
      <c r="CX7">
        <f ca="1"/>
        <v>-1.8358052402350693E-3</v>
      </c>
      <c r="CY7">
        <f ca="1"/>
        <v>-1.8358052402350693E-3</v>
      </c>
      <c r="CZ7">
        <f ca="1"/>
        <v>-1.8358052402350693E-3</v>
      </c>
      <c r="DA7">
        <f ca="1"/>
        <v>-1.8358052402350693E-3</v>
      </c>
      <c r="DB7">
        <f ca="1"/>
        <v>-1.6022137285786262E-3</v>
      </c>
      <c r="DC7">
        <f ca="1"/>
        <v>-1.6022137285786262E-3</v>
      </c>
      <c r="DD7">
        <f ca="1"/>
        <v>-1.6022137285786262E-3</v>
      </c>
      <c r="DE7">
        <f ca="1"/>
        <v>-1.6022137285786262E-3</v>
      </c>
      <c r="DF7">
        <f ca="1"/>
        <v>-1.6022137285786262E-3</v>
      </c>
      <c r="DG7">
        <f ca="1"/>
        <v>-1.6022137285786262E-3</v>
      </c>
      <c r="DH7">
        <f ca="1"/>
        <v>-1.6022137285786262E-3</v>
      </c>
      <c r="DI7">
        <f ca="1"/>
        <v>-1.6022137285786262E-3</v>
      </c>
      <c r="DJ7">
        <f ca="1"/>
        <v>-1.6022137285786262E-3</v>
      </c>
      <c r="DK7">
        <f ca="1"/>
        <v>-1.6022137285786262E-3</v>
      </c>
      <c r="DL7">
        <f ca="1"/>
        <v>-1.6022137285786262E-3</v>
      </c>
      <c r="DM7">
        <f ca="1"/>
        <v>-1.6022137285786262E-3</v>
      </c>
      <c r="DN7">
        <f ca="1"/>
        <v>-1.6022137285786262E-3</v>
      </c>
      <c r="DO7">
        <f ca="1"/>
        <v>-1.6022137285786262E-3</v>
      </c>
      <c r="DP7">
        <f ca="1"/>
        <v>-1.6022137285786262E-3</v>
      </c>
      <c r="DQ7">
        <f ca="1"/>
        <v>-1.6022137285786262E-3</v>
      </c>
      <c r="DR7">
        <f ca="1"/>
        <v>-1.6022137285786262E-3</v>
      </c>
      <c r="DS7">
        <f ca="1"/>
        <v>-1.6022137285786262E-3</v>
      </c>
      <c r="DT7">
        <f ca="1"/>
        <v>-1.6022137285786262E-3</v>
      </c>
      <c r="DU7">
        <f ca="1"/>
        <v>-1.6022137285786262E-3</v>
      </c>
      <c r="DV7">
        <f ca="1"/>
        <v>-1.368622216922183E-3</v>
      </c>
      <c r="DW7">
        <f ca="1"/>
        <v>-1.368622216922183E-3</v>
      </c>
      <c r="DX7">
        <f ca="1"/>
        <v>-1.368622216922183E-3</v>
      </c>
      <c r="DY7">
        <f ca="1"/>
        <v>-1.368622216922183E-3</v>
      </c>
      <c r="DZ7">
        <f ca="1"/>
        <v>-1.368622216922183E-3</v>
      </c>
      <c r="EA7">
        <f ca="1"/>
        <v>-1.368622216922183E-3</v>
      </c>
      <c r="EB7">
        <f ca="1"/>
        <v>-1.368622216922183E-3</v>
      </c>
      <c r="EC7">
        <f ca="1"/>
        <v>-1.368622216922183E-3</v>
      </c>
      <c r="ED7">
        <f ca="1"/>
        <v>-1.368622216922183E-3</v>
      </c>
      <c r="EE7">
        <f ca="1"/>
        <v>-1.368622216922183E-3</v>
      </c>
      <c r="EF7">
        <f ca="1"/>
        <v>-1.368622216922183E-3</v>
      </c>
      <c r="EG7">
        <f ca="1"/>
        <v>-1.368622216922183E-3</v>
      </c>
      <c r="EH7">
        <f ca="1"/>
        <v>-1.368622216922183E-3</v>
      </c>
      <c r="EI7">
        <f ca="1"/>
        <v>-1.368622216922183E-3</v>
      </c>
      <c r="EJ7">
        <f ca="1"/>
        <v>-1.368622216922183E-3</v>
      </c>
      <c r="EK7">
        <f ca="1"/>
        <v>-1.368622216922183E-3</v>
      </c>
      <c r="EL7">
        <f ca="1"/>
        <v>-1.368622216922183E-3</v>
      </c>
      <c r="EM7">
        <f ca="1"/>
        <v>-1.368622216922183E-3</v>
      </c>
      <c r="EN7">
        <f ca="1"/>
        <v>-1.368622216922183E-3</v>
      </c>
      <c r="EO7">
        <f ca="1"/>
        <v>-1.368622216922183E-3</v>
      </c>
      <c r="EP7">
        <f ca="1"/>
        <v>-1.1350307052657399E-3</v>
      </c>
      <c r="EQ7">
        <f ca="1"/>
        <v>-1.1350307052657399E-3</v>
      </c>
      <c r="ER7">
        <f ca="1"/>
        <v>-1.1350307052657399E-3</v>
      </c>
      <c r="ES7">
        <f ca="1"/>
        <v>-1.1350307052657399E-3</v>
      </c>
      <c r="ET7">
        <f ca="1"/>
        <v>-1.1350307052657399E-3</v>
      </c>
      <c r="EU7">
        <f ca="1"/>
        <v>-1.1350307052657399E-3</v>
      </c>
      <c r="EV7">
        <f ca="1"/>
        <v>-1.1350307052657399E-3</v>
      </c>
      <c r="EW7">
        <f ca="1"/>
        <v>-1.1350307052657399E-3</v>
      </c>
      <c r="EX7">
        <f ca="1"/>
        <v>-1.1350307052657399E-3</v>
      </c>
      <c r="EY7">
        <f ca="1"/>
        <v>-1.1350307052657399E-3</v>
      </c>
      <c r="EZ7">
        <f ca="1"/>
        <v>-1.1350307052657399E-3</v>
      </c>
      <c r="FA7">
        <f ca="1"/>
        <v>-1.1350307052657399E-3</v>
      </c>
      <c r="FB7">
        <f ca="1"/>
        <v>-1.1350307052657399E-3</v>
      </c>
      <c r="FC7">
        <f ca="1"/>
        <v>-1.1350307052657399E-3</v>
      </c>
      <c r="FD7">
        <f ca="1"/>
        <v>-1.1350307052657399E-3</v>
      </c>
      <c r="FE7">
        <f ca="1"/>
        <v>-1.1350307052657399E-3</v>
      </c>
      <c r="FF7">
        <f ca="1"/>
        <v>-1.1350307052657399E-3</v>
      </c>
      <c r="FG7">
        <f ca="1"/>
        <v>-1.1350307052657399E-3</v>
      </c>
      <c r="FH7">
        <f ca="1"/>
        <v>-1.1350307052657399E-3</v>
      </c>
      <c r="FI7">
        <f ca="1"/>
        <v>-1.1350307052657399E-3</v>
      </c>
      <c r="FJ7">
        <f ca="1"/>
        <v>-9.0143919360929675E-4</v>
      </c>
      <c r="FK7">
        <f ca="1"/>
        <v>-9.0143919360929675E-4</v>
      </c>
      <c r="FL7">
        <f ca="1"/>
        <v>-9.0143919360929675E-4</v>
      </c>
      <c r="FM7">
        <f ca="1"/>
        <v>-9.0143919360929675E-4</v>
      </c>
      <c r="FN7">
        <f ca="1"/>
        <v>-9.0143919360929675E-4</v>
      </c>
      <c r="FO7">
        <f ca="1"/>
        <v>-9.0143919360929675E-4</v>
      </c>
      <c r="FP7">
        <f ca="1"/>
        <v>-9.0143919360929675E-4</v>
      </c>
      <c r="FQ7">
        <f ca="1"/>
        <v>-9.0143919360929675E-4</v>
      </c>
      <c r="FR7">
        <f ca="1"/>
        <v>-9.0143919360929675E-4</v>
      </c>
      <c r="FS7">
        <f ca="1"/>
        <v>-9.0143919360929675E-4</v>
      </c>
      <c r="FT7">
        <f ca="1"/>
        <v>-9.0143919360929675E-4</v>
      </c>
      <c r="FU7">
        <f ca="1"/>
        <v>-9.0143919360929675E-4</v>
      </c>
      <c r="FV7">
        <f ca="1"/>
        <v>-9.0143919360929675E-4</v>
      </c>
      <c r="FW7">
        <f ca="1"/>
        <v>-9.0143919360929675E-4</v>
      </c>
      <c r="FX7">
        <f ca="1"/>
        <v>-9.0143919360929675E-4</v>
      </c>
      <c r="FY7">
        <f ca="1"/>
        <v>-9.0143919360929675E-4</v>
      </c>
      <c r="FZ7">
        <f ca="1"/>
        <v>-9.0143919360929675E-4</v>
      </c>
      <c r="GA7">
        <f ca="1"/>
        <v>-9.0143919360929675E-4</v>
      </c>
      <c r="GB7">
        <f ca="1"/>
        <v>-9.0143919360929675E-4</v>
      </c>
      <c r="GC7">
        <f ca="1"/>
        <v>-9.0143919360929675E-4</v>
      </c>
      <c r="GD7">
        <f ca="1"/>
        <v>-6.6784768195285362E-4</v>
      </c>
      <c r="GE7">
        <f ca="1"/>
        <v>-6.6784768195285362E-4</v>
      </c>
      <c r="GF7">
        <f ca="1"/>
        <v>-6.6784768195285362E-4</v>
      </c>
      <c r="GG7">
        <f ca="1"/>
        <v>-6.6784768195285362E-4</v>
      </c>
      <c r="GH7">
        <f ca="1"/>
        <v>-6.6784768195285362E-4</v>
      </c>
      <c r="GI7">
        <f ca="1"/>
        <v>-6.6784768195285362E-4</v>
      </c>
      <c r="GJ7">
        <f ca="1"/>
        <v>-6.6784768195285362E-4</v>
      </c>
      <c r="GK7">
        <f ca="1"/>
        <v>-6.6784768195285362E-4</v>
      </c>
      <c r="GL7">
        <f ca="1"/>
        <v>-6.6784768195285362E-4</v>
      </c>
      <c r="GM7">
        <f ca="1"/>
        <v>-6.6784768195285362E-4</v>
      </c>
      <c r="GN7">
        <f ca="1"/>
        <v>-6.6784768195285362E-4</v>
      </c>
      <c r="GO7">
        <f ca="1"/>
        <v>-6.6784768195285362E-4</v>
      </c>
      <c r="GP7">
        <f ca="1"/>
        <v>-6.6784768195285362E-4</v>
      </c>
      <c r="GQ7">
        <f ca="1"/>
        <v>-6.6784768195285362E-4</v>
      </c>
      <c r="GR7">
        <f ca="1"/>
        <v>-6.6784768195285362E-4</v>
      </c>
      <c r="GS7">
        <f ca="1"/>
        <v>-6.6784768195285362E-4</v>
      </c>
      <c r="GT7">
        <f ca="1"/>
        <v>-6.6784768195285362E-4</v>
      </c>
      <c r="GU7">
        <f ca="1"/>
        <v>-6.6784768195285362E-4</v>
      </c>
      <c r="GV7">
        <f ca="1"/>
        <v>-6.6784768195285362E-4</v>
      </c>
      <c r="GW7">
        <f ca="1"/>
        <v>-6.6784768195285362E-4</v>
      </c>
      <c r="GX7">
        <f ca="1"/>
        <v>-4.3425617029641043E-4</v>
      </c>
      <c r="GY7">
        <f ca="1"/>
        <v>-4.3425617029641043E-4</v>
      </c>
      <c r="GZ7">
        <f ca="1"/>
        <v>-4.3425617029641043E-4</v>
      </c>
      <c r="HA7">
        <f ca="1"/>
        <v>-4.3425617029641043E-4</v>
      </c>
      <c r="HB7">
        <f ca="1"/>
        <v>-4.3425617029641043E-4</v>
      </c>
      <c r="HC7">
        <f ca="1"/>
        <v>-4.3425617029641043E-4</v>
      </c>
      <c r="HD7">
        <f ca="1"/>
        <v>-4.3425617029641043E-4</v>
      </c>
      <c r="HE7">
        <f ca="1"/>
        <v>-4.3425617029641043E-4</v>
      </c>
      <c r="HF7">
        <f ca="1"/>
        <v>-4.3425617029641043E-4</v>
      </c>
      <c r="HG7">
        <f ca="1"/>
        <v>-4.3425617029641043E-4</v>
      </c>
      <c r="HH7">
        <f ca="1"/>
        <v>-4.3425617029641043E-4</v>
      </c>
      <c r="HI7">
        <f ca="1"/>
        <v>-4.3425617029641043E-4</v>
      </c>
      <c r="HJ7">
        <f ca="1"/>
        <v>-4.3425617029641043E-4</v>
      </c>
      <c r="HK7">
        <f ca="1"/>
        <v>-4.3425617029641043E-4</v>
      </c>
      <c r="HL7">
        <f ca="1"/>
        <v>-4.3425617029641043E-4</v>
      </c>
      <c r="HM7">
        <f ca="1"/>
        <v>-4.3425617029641043E-4</v>
      </c>
      <c r="HN7">
        <f ca="1"/>
        <v>-4.3425617029641043E-4</v>
      </c>
      <c r="HO7">
        <f ca="1"/>
        <v>-4.3425617029641043E-4</v>
      </c>
      <c r="HP7">
        <f ca="1"/>
        <v>-4.3425617029641043E-4</v>
      </c>
      <c r="HQ7">
        <f ca="1"/>
        <v>-4.3425617029641043E-4</v>
      </c>
      <c r="HR7">
        <f ca="1"/>
        <v>-2.0066465863996725E-4</v>
      </c>
      <c r="HS7">
        <f ca="1"/>
        <v>-2.0066465863996725E-4</v>
      </c>
      <c r="HT7">
        <f ca="1"/>
        <v>-2.0066465863996725E-4</v>
      </c>
      <c r="HU7">
        <f ca="1"/>
        <v>-2.0066465863996725E-4</v>
      </c>
      <c r="HV7">
        <f ca="1"/>
        <v>-2.0066465863996725E-4</v>
      </c>
      <c r="HW7">
        <f ca="1"/>
        <v>-2.0066465863996725E-4</v>
      </c>
      <c r="HX7">
        <f ca="1"/>
        <v>-2.0066465863996725E-4</v>
      </c>
      <c r="HY7">
        <f ca="1"/>
        <v>-2.0066465863996725E-4</v>
      </c>
      <c r="HZ7">
        <f ca="1"/>
        <v>-2.0066465863996725E-4</v>
      </c>
      <c r="IA7">
        <f ca="1"/>
        <v>-2.0066465863996725E-4</v>
      </c>
      <c r="IB7">
        <f ca="1"/>
        <v>-2.0066465863996725E-4</v>
      </c>
      <c r="IC7">
        <f ca="1"/>
        <v>-2.0066465863996725E-4</v>
      </c>
      <c r="ID7">
        <f ca="1"/>
        <v>-2.0066465863996725E-4</v>
      </c>
      <c r="IE7">
        <f ca="1"/>
        <v>-2.0066465863996725E-4</v>
      </c>
      <c r="IF7">
        <f ca="1"/>
        <v>-2.0066465863996725E-4</v>
      </c>
      <c r="IG7">
        <f ca="1"/>
        <v>-2.0066465863996725E-4</v>
      </c>
      <c r="IH7">
        <f ca="1"/>
        <v>-2.0066465863996725E-4</v>
      </c>
      <c r="II7">
        <f ca="1"/>
        <v>-2.0066465863996725E-4</v>
      </c>
      <c r="IJ7">
        <f ca="1"/>
        <v>-2.0066465863996725E-4</v>
      </c>
      <c r="IK7">
        <f ca="1"/>
        <v>-2.0066465863996725E-4</v>
      </c>
      <c r="IL7">
        <f ca="1"/>
        <v>3.2926853016475939E-5</v>
      </c>
      <c r="IM7">
        <f ca="1"/>
        <v>3.2926853016475939E-5</v>
      </c>
      <c r="IN7">
        <f ca="1"/>
        <v>3.2926853016475939E-5</v>
      </c>
      <c r="IO7">
        <f ca="1"/>
        <v>3.2926853016475939E-5</v>
      </c>
      <c r="IP7">
        <f ca="1"/>
        <v>3.2926853016475939E-5</v>
      </c>
      <c r="IQ7">
        <f ca="1"/>
        <v>3.2926853016475939E-5</v>
      </c>
      <c r="IR7">
        <f ca="1"/>
        <v>3.2926853016475939E-5</v>
      </c>
      <c r="IS7">
        <f ca="1"/>
        <v>3.2926853016475939E-5</v>
      </c>
      <c r="IT7">
        <f ca="1"/>
        <v>3.2926853016475939E-5</v>
      </c>
      <c r="IU7">
        <f ca="1"/>
        <v>3.2926853016475939E-5</v>
      </c>
      <c r="IV7">
        <f ca="1"/>
        <v>3.2926853016475939E-5</v>
      </c>
      <c r="IW7">
        <f ca="1"/>
        <v>3.2926853016475939E-5</v>
      </c>
      <c r="IX7">
        <f ca="1"/>
        <v>3.2926853016475939E-5</v>
      </c>
      <c r="IY7">
        <f ca="1"/>
        <v>3.2926853016475939E-5</v>
      </c>
      <c r="IZ7">
        <f ca="1"/>
        <v>3.2926853016475939E-5</v>
      </c>
      <c r="JA7">
        <f ca="1"/>
        <v>3.2926853016475939E-5</v>
      </c>
      <c r="JB7">
        <f ca="1"/>
        <v>3.2926853016475939E-5</v>
      </c>
      <c r="JC7">
        <f ca="1"/>
        <v>3.2926853016475939E-5</v>
      </c>
      <c r="JD7">
        <f ca="1"/>
        <v>3.2926853016475939E-5</v>
      </c>
      <c r="JE7">
        <f ca="1"/>
        <v>3.2926853016475939E-5</v>
      </c>
      <c r="JF7">
        <f ca="1"/>
        <v>2.6651836467291913E-4</v>
      </c>
      <c r="JG7">
        <f ca="1"/>
        <v>2.6651836467291913E-4</v>
      </c>
      <c r="JH7">
        <f ca="1"/>
        <v>2.6651836467291913E-4</v>
      </c>
      <c r="JI7">
        <f ca="1"/>
        <v>2.6651836467291913E-4</v>
      </c>
      <c r="JJ7">
        <f ca="1"/>
        <v>2.6651836467291913E-4</v>
      </c>
      <c r="JK7">
        <f ca="1"/>
        <v>2.6651836467291913E-4</v>
      </c>
      <c r="JL7">
        <f ca="1"/>
        <v>2.6651836467291913E-4</v>
      </c>
      <c r="JM7">
        <f ca="1"/>
        <v>2.6651836467291913E-4</v>
      </c>
      <c r="JN7">
        <f ca="1"/>
        <v>2.6651836467291913E-4</v>
      </c>
      <c r="JO7">
        <f ca="1"/>
        <v>2.6651836467291913E-4</v>
      </c>
      <c r="JP7">
        <f ca="1"/>
        <v>2.6651836467291913E-4</v>
      </c>
      <c r="JQ7">
        <f ca="1"/>
        <v>2.6651836467291913E-4</v>
      </c>
      <c r="JR7">
        <f ca="1"/>
        <v>2.6651836467291913E-4</v>
      </c>
      <c r="JS7">
        <f ca="1"/>
        <v>2.6651836467291913E-4</v>
      </c>
      <c r="JT7">
        <f ca="1"/>
        <v>2.6651836467291913E-4</v>
      </c>
      <c r="JU7">
        <f ca="1"/>
        <v>2.6651836467291913E-4</v>
      </c>
      <c r="JV7">
        <f ca="1"/>
        <v>2.6651836467291913E-4</v>
      </c>
      <c r="JW7">
        <f ca="1"/>
        <v>2.6651836467291913E-4</v>
      </c>
      <c r="JX7">
        <f ca="1"/>
        <v>2.6651836467291913E-4</v>
      </c>
      <c r="JY7">
        <f ca="1"/>
        <v>2.6651836467291913E-4</v>
      </c>
      <c r="JZ7">
        <f ca="1"/>
        <v>5.0010987632936226E-4</v>
      </c>
      <c r="KA7">
        <f ca="1"/>
        <v>5.0010987632936226E-4</v>
      </c>
      <c r="KB7">
        <f ca="1"/>
        <v>5.0010987632936226E-4</v>
      </c>
      <c r="KC7">
        <f ca="1"/>
        <v>5.0010987632936226E-4</v>
      </c>
      <c r="KD7">
        <f ca="1"/>
        <v>5.0010987632936226E-4</v>
      </c>
      <c r="KE7">
        <f ca="1"/>
        <v>5.0010987632936226E-4</v>
      </c>
      <c r="KF7">
        <f ca="1"/>
        <v>5.0010987632936226E-4</v>
      </c>
      <c r="KG7">
        <f ca="1"/>
        <v>5.0010987632936226E-4</v>
      </c>
      <c r="KH7">
        <f ca="1"/>
        <v>5.0010987632936226E-4</v>
      </c>
      <c r="KI7">
        <f ca="1"/>
        <v>5.0010987632936226E-4</v>
      </c>
      <c r="KJ7">
        <f ca="1"/>
        <v>5.0010987632936226E-4</v>
      </c>
      <c r="KK7">
        <f ca="1"/>
        <v>5.0010987632936226E-4</v>
      </c>
      <c r="KL7">
        <f ca="1"/>
        <v>5.0010987632936226E-4</v>
      </c>
      <c r="KM7">
        <f ca="1"/>
        <v>5.0010987632936226E-4</v>
      </c>
      <c r="KN7">
        <f ca="1"/>
        <v>5.0010987632936226E-4</v>
      </c>
      <c r="KO7">
        <f ca="1"/>
        <v>5.0010987632936226E-4</v>
      </c>
      <c r="KP7">
        <f ca="1"/>
        <v>5.0010987632936226E-4</v>
      </c>
      <c r="KQ7">
        <f ca="1"/>
        <v>5.0010987632936226E-4</v>
      </c>
      <c r="KR7">
        <f ca="1"/>
        <v>5.0010987632936226E-4</v>
      </c>
      <c r="KS7">
        <f ca="1"/>
        <v>5.0010987632936226E-4</v>
      </c>
      <c r="KT7">
        <f ca="1"/>
        <v>7.3370138798580539E-4</v>
      </c>
      <c r="KU7">
        <f ca="1"/>
        <v>7.3370138798580539E-4</v>
      </c>
      <c r="KV7">
        <f ca="1"/>
        <v>7.3370138798580539E-4</v>
      </c>
      <c r="KW7">
        <f ca="1"/>
        <v>7.3370138798580539E-4</v>
      </c>
      <c r="KX7">
        <f ca="1"/>
        <v>7.3370138798580539E-4</v>
      </c>
      <c r="KY7">
        <f ca="1"/>
        <v>7.3370138798580539E-4</v>
      </c>
      <c r="KZ7">
        <f ca="1"/>
        <v>7.3370138798580539E-4</v>
      </c>
      <c r="LA7">
        <f ca="1"/>
        <v>7.3370138798580539E-4</v>
      </c>
      <c r="LB7">
        <f ca="1"/>
        <v>7.3370138798580539E-4</v>
      </c>
      <c r="LC7">
        <f ca="1"/>
        <v>7.3370138798580539E-4</v>
      </c>
      <c r="LD7">
        <f ca="1"/>
        <v>7.3370138798580539E-4</v>
      </c>
      <c r="LE7">
        <f ca="1"/>
        <v>7.3370138798580539E-4</v>
      </c>
      <c r="LF7">
        <f ca="1"/>
        <v>7.3370138798580539E-4</v>
      </c>
      <c r="LG7">
        <f ca="1"/>
        <v>7.3370138798580539E-4</v>
      </c>
      <c r="LH7">
        <f ca="1"/>
        <v>7.3370138798580539E-4</v>
      </c>
      <c r="LI7">
        <f ca="1"/>
        <v>7.3370138798580539E-4</v>
      </c>
      <c r="LJ7">
        <f ca="1"/>
        <v>7.3370138798580539E-4</v>
      </c>
      <c r="LK7">
        <f ca="1"/>
        <v>7.3370138798580539E-4</v>
      </c>
      <c r="LL7">
        <f ca="1"/>
        <v>7.3370138798580539E-4</v>
      </c>
      <c r="LM7">
        <f ca="1"/>
        <v>7.3370138798580539E-4</v>
      </c>
      <c r="LN7">
        <f ca="1"/>
        <v>9.6729289964224852E-4</v>
      </c>
      <c r="LO7">
        <f ca="1"/>
        <v>9.6729289964224852E-4</v>
      </c>
      <c r="LP7">
        <f ca="1"/>
        <v>9.6729289964224852E-4</v>
      </c>
      <c r="LQ7">
        <f ca="1"/>
        <v>9.6729289964224852E-4</v>
      </c>
      <c r="LR7">
        <f ca="1"/>
        <v>9.6729289964224852E-4</v>
      </c>
      <c r="LS7">
        <f ca="1"/>
        <v>9.6729289964224852E-4</v>
      </c>
      <c r="LT7">
        <f ca="1"/>
        <v>9.6729289964224852E-4</v>
      </c>
      <c r="LU7">
        <f ca="1"/>
        <v>9.6729289964224852E-4</v>
      </c>
      <c r="LV7">
        <f ca="1"/>
        <v>9.6729289964224852E-4</v>
      </c>
      <c r="LW7">
        <f ca="1"/>
        <v>9.6729289964224852E-4</v>
      </c>
      <c r="LX7">
        <f ca="1"/>
        <v>9.6729289964224852E-4</v>
      </c>
      <c r="LY7">
        <f ca="1"/>
        <v>9.6729289964224852E-4</v>
      </c>
      <c r="LZ7">
        <f ca="1"/>
        <v>9.6729289964224852E-4</v>
      </c>
      <c r="MA7">
        <f ca="1"/>
        <v>9.6729289964224852E-4</v>
      </c>
      <c r="MB7">
        <f ca="1"/>
        <v>9.6729289964224852E-4</v>
      </c>
      <c r="MC7">
        <f ca="1"/>
        <v>9.6729289964224852E-4</v>
      </c>
      <c r="MD7">
        <f ca="1"/>
        <v>9.6729289964224852E-4</v>
      </c>
      <c r="ME7">
        <f ca="1"/>
        <v>9.6729289964224852E-4</v>
      </c>
      <c r="MF7">
        <f ca="1"/>
        <v>9.6729289964224852E-4</v>
      </c>
      <c r="MG7">
        <f ca="1"/>
        <v>9.6729289964224852E-4</v>
      </c>
      <c r="MH7">
        <f ca="1"/>
        <v>1.2008844112986917E-3</v>
      </c>
      <c r="MI7">
        <f ca="1"/>
        <v>1.2008844112986917E-3</v>
      </c>
      <c r="MJ7">
        <f ca="1"/>
        <v>1.2008844112986917E-3</v>
      </c>
      <c r="MK7">
        <f ca="1"/>
        <v>1.2008844112986917E-3</v>
      </c>
      <c r="ML7">
        <f ca="1"/>
        <v>1.2008844112986917E-3</v>
      </c>
      <c r="MM7">
        <f ca="1"/>
        <v>1.2008844112986917E-3</v>
      </c>
      <c r="MN7">
        <f ca="1"/>
        <v>1.2008844112986917E-3</v>
      </c>
      <c r="MO7">
        <f ca="1"/>
        <v>1.2008844112986917E-3</v>
      </c>
      <c r="MP7">
        <f ca="1"/>
        <v>1.2008844112986917E-3</v>
      </c>
      <c r="MQ7">
        <f ca="1"/>
        <v>1.2008844112986917E-3</v>
      </c>
      <c r="MR7">
        <f ca="1"/>
        <v>1.2008844112986917E-3</v>
      </c>
      <c r="MS7">
        <f ca="1"/>
        <v>1.2008844112986917E-3</v>
      </c>
      <c r="MT7">
        <f ca="1"/>
        <v>1.2008844112986917E-3</v>
      </c>
      <c r="MU7">
        <f ca="1"/>
        <v>1.2008844112986917E-3</v>
      </c>
      <c r="MV7">
        <f ca="1"/>
        <v>1.2008844112986917E-3</v>
      </c>
      <c r="MW7">
        <f ca="1"/>
        <v>1.2008844112986917E-3</v>
      </c>
      <c r="MX7">
        <f ca="1"/>
        <v>1.2008844112986917E-3</v>
      </c>
      <c r="MY7">
        <f ca="1"/>
        <v>1.2008844112986917E-3</v>
      </c>
      <c r="MZ7">
        <f ca="1"/>
        <v>1.2008844112986917E-3</v>
      </c>
      <c r="NA7">
        <f ca="1"/>
        <v>1.2008844112986917E-3</v>
      </c>
      <c r="NB7">
        <f ca="1"/>
        <v>1.4344759229551348E-3</v>
      </c>
      <c r="NC7">
        <f ca="1"/>
        <v>1.4344759229551348E-3</v>
      </c>
      <c r="ND7">
        <f ca="1"/>
        <v>1.4344759229551348E-3</v>
      </c>
      <c r="NE7">
        <f ca="1"/>
        <v>1.4344759229551348E-3</v>
      </c>
      <c r="NF7">
        <f ca="1"/>
        <v>1.4344759229551348E-3</v>
      </c>
      <c r="NG7">
        <f ca="1"/>
        <v>1.4344759229551348E-3</v>
      </c>
      <c r="NH7">
        <f ca="1"/>
        <v>1.4344759229551348E-3</v>
      </c>
      <c r="NI7">
        <f ca="1"/>
        <v>1.4344759229551348E-3</v>
      </c>
      <c r="NJ7">
        <f ca="1"/>
        <v>1.4344759229551348E-3</v>
      </c>
      <c r="NK7">
        <f ca="1"/>
        <v>1.4344759229551348E-3</v>
      </c>
      <c r="NL7">
        <f ca="1"/>
        <v>1.4344759229551348E-3</v>
      </c>
      <c r="NM7">
        <f ca="1"/>
        <v>1.4344759229551348E-3</v>
      </c>
      <c r="NN7">
        <f ca="1"/>
        <v>1.4344759229551348E-3</v>
      </c>
      <c r="NO7">
        <f ca="1"/>
        <v>1.4344759229551348E-3</v>
      </c>
      <c r="NP7">
        <f ca="1"/>
        <v>1.4344759229551348E-3</v>
      </c>
      <c r="NQ7">
        <f ca="1"/>
        <v>1.4344759229551348E-3</v>
      </c>
      <c r="NR7">
        <f ca="1"/>
        <v>1.4344759229551348E-3</v>
      </c>
      <c r="NS7">
        <f ca="1"/>
        <v>1.4344759229551348E-3</v>
      </c>
      <c r="NT7">
        <f ca="1"/>
        <v>1.4344759229551348E-3</v>
      </c>
      <c r="NU7">
        <f ca="1"/>
        <v>1.4344759229551348E-3</v>
      </c>
      <c r="NV7">
        <f ca="1"/>
        <v>1.6680674346115779E-3</v>
      </c>
      <c r="NW7">
        <f ca="1"/>
        <v>1.6680674346115779E-3</v>
      </c>
      <c r="NX7">
        <f ca="1"/>
        <v>1.6680674346115779E-3</v>
      </c>
      <c r="NY7">
        <f ca="1"/>
        <v>1.6680674346115779E-3</v>
      </c>
      <c r="NZ7">
        <f ca="1"/>
        <v>1.6680674346115779E-3</v>
      </c>
      <c r="OA7">
        <f ca="1"/>
        <v>1.6680674346115779E-3</v>
      </c>
      <c r="OB7">
        <f ca="1"/>
        <v>1.6680674346115779E-3</v>
      </c>
      <c r="OC7">
        <f ca="1"/>
        <v>1.6680674346115779E-3</v>
      </c>
      <c r="OD7">
        <f ca="1"/>
        <v>1.6680674346115779E-3</v>
      </c>
      <c r="OE7">
        <f ca="1"/>
        <v>1.6680674346115779E-3</v>
      </c>
      <c r="OF7">
        <f ca="1"/>
        <v>1.6680674346115779E-3</v>
      </c>
      <c r="OG7">
        <f ca="1"/>
        <v>1.6680674346115779E-3</v>
      </c>
      <c r="OH7">
        <f ca="1"/>
        <v>1.6680674346115779E-3</v>
      </c>
      <c r="OI7">
        <f ca="1"/>
        <v>1.6680674346115779E-3</v>
      </c>
      <c r="OJ7">
        <f ca="1"/>
        <v>1.6680674346115779E-3</v>
      </c>
      <c r="OK7">
        <f ca="1"/>
        <v>1.6680674346115779E-3</v>
      </c>
      <c r="OL7">
        <f ca="1"/>
        <v>1.6680674346115779E-3</v>
      </c>
      <c r="OM7">
        <f ca="1"/>
        <v>1.6680674346115779E-3</v>
      </c>
      <c r="ON7">
        <f ca="1"/>
        <v>1.6680674346115779E-3</v>
      </c>
      <c r="OO7">
        <f ca="1"/>
        <v>1.6680674346115779E-3</v>
      </c>
      <c r="OP7">
        <f ca="1"/>
        <v>1.9016589462680211E-3</v>
      </c>
      <c r="OQ7">
        <f ca="1"/>
        <v>1.9016589462680211E-3</v>
      </c>
      <c r="OR7">
        <f ca="1"/>
        <v>1.9016589462680211E-3</v>
      </c>
      <c r="OS7">
        <f ca="1"/>
        <v>1.9016589462680211E-3</v>
      </c>
      <c r="OT7">
        <f ca="1"/>
        <v>1.9016589462680211E-3</v>
      </c>
      <c r="OU7">
        <f ca="1"/>
        <v>1.9016589462680211E-3</v>
      </c>
      <c r="OV7">
        <f ca="1"/>
        <v>1.9016589462680211E-3</v>
      </c>
      <c r="OW7">
        <f ca="1"/>
        <v>1.9016589462680211E-3</v>
      </c>
      <c r="OX7">
        <f ca="1"/>
        <v>1.9016589462680211E-3</v>
      </c>
      <c r="OY7">
        <f ca="1"/>
        <v>1.9016589462680211E-3</v>
      </c>
      <c r="OZ7">
        <f ca="1"/>
        <v>1.9016589462680211E-3</v>
      </c>
      <c r="PA7">
        <f ca="1"/>
        <v>1.9016589462680211E-3</v>
      </c>
      <c r="PB7">
        <f ca="1"/>
        <v>1.9016589462680211E-3</v>
      </c>
      <c r="PC7">
        <f ca="1"/>
        <v>1.9016589462680211E-3</v>
      </c>
      <c r="PD7">
        <f ca="1"/>
        <v>1.9016589462680211E-3</v>
      </c>
      <c r="PE7">
        <f ca="1"/>
        <v>1.9016589462680211E-3</v>
      </c>
      <c r="PF7">
        <f ca="1"/>
        <v>1.9016589462680211E-3</v>
      </c>
      <c r="PG7">
        <f ca="1"/>
        <v>1.9016589462680211E-3</v>
      </c>
      <c r="PH7">
        <f ca="1"/>
        <v>1.9016589462680211E-3</v>
      </c>
      <c r="PI7">
        <f ca="1"/>
        <v>1.9016589462680211E-3</v>
      </c>
      <c r="PJ7">
        <f ca="1"/>
        <v>2.1352504579244644E-3</v>
      </c>
      <c r="PK7">
        <f ca="1"/>
        <v>2.1352504579244644E-3</v>
      </c>
      <c r="PL7">
        <f ca="1"/>
        <v>2.1352504579244644E-3</v>
      </c>
      <c r="PM7">
        <f ca="1"/>
        <v>2.1352504579244644E-3</v>
      </c>
      <c r="PN7">
        <f ca="1"/>
        <v>2.1352504579244644E-3</v>
      </c>
      <c r="PO7">
        <f ca="1"/>
        <v>2.1352504579244644E-3</v>
      </c>
      <c r="PP7">
        <f ca="1"/>
        <v>2.1352504579244644E-3</v>
      </c>
      <c r="PQ7">
        <f ca="1"/>
        <v>2.1352504579244644E-3</v>
      </c>
      <c r="PR7">
        <f ca="1"/>
        <v>2.1352504579244644E-3</v>
      </c>
      <c r="PS7">
        <f ca="1"/>
        <v>2.1352504579244644E-3</v>
      </c>
      <c r="PT7">
        <f ca="1"/>
        <v>2.1352504579244644E-3</v>
      </c>
      <c r="PU7">
        <f ca="1"/>
        <v>2.1352504579244644E-3</v>
      </c>
      <c r="PV7">
        <f ca="1"/>
        <v>2.1352504579244644E-3</v>
      </c>
      <c r="PW7">
        <f ca="1"/>
        <v>2.1352504579244644E-3</v>
      </c>
      <c r="PX7">
        <f ca="1"/>
        <v>2.1352504579244644E-3</v>
      </c>
      <c r="PY7">
        <f ca="1"/>
        <v>2.1352504579244644E-3</v>
      </c>
      <c r="PZ7">
        <f ca="1"/>
        <v>2.1352504579244644E-3</v>
      </c>
      <c r="QA7">
        <f ca="1"/>
        <v>2.1352504579244644E-3</v>
      </c>
      <c r="QB7">
        <f ca="1"/>
        <v>2.1352504579244644E-3</v>
      </c>
      <c r="QC7">
        <f ca="1"/>
        <v>2.1352504579244644E-3</v>
      </c>
    </row>
    <row r="8" spans="1:445" x14ac:dyDescent="0.5">
      <c r="D8" s="2">
        <v>1</v>
      </c>
      <c r="E8" s="2">
        <v>2</v>
      </c>
      <c r="F8" s="2">
        <v>3</v>
      </c>
      <c r="G8" s="2">
        <v>4</v>
      </c>
      <c r="H8" s="2">
        <v>5</v>
      </c>
      <c r="I8" s="2">
        <v>6</v>
      </c>
      <c r="J8" s="2">
        <v>7</v>
      </c>
      <c r="K8" s="2">
        <v>8</v>
      </c>
      <c r="L8" s="2">
        <v>9</v>
      </c>
      <c r="M8" s="2">
        <v>10</v>
      </c>
      <c r="N8" s="2">
        <v>11</v>
      </c>
      <c r="O8" s="2">
        <v>12</v>
      </c>
      <c r="P8" s="2">
        <v>13</v>
      </c>
      <c r="Q8" s="2">
        <v>14</v>
      </c>
      <c r="R8" s="2">
        <v>15</v>
      </c>
      <c r="S8" s="2">
        <v>16</v>
      </c>
      <c r="T8" s="2">
        <v>17</v>
      </c>
      <c r="U8" s="2">
        <v>18</v>
      </c>
      <c r="V8" s="2">
        <v>19</v>
      </c>
      <c r="W8" s="2">
        <v>20</v>
      </c>
      <c r="X8" s="2">
        <v>21</v>
      </c>
      <c r="Y8" s="2">
        <v>22</v>
      </c>
      <c r="Z8" s="2">
        <v>23</v>
      </c>
      <c r="AA8" s="2">
        <v>24</v>
      </c>
      <c r="AB8" s="2">
        <v>25</v>
      </c>
      <c r="AC8" s="2">
        <v>26</v>
      </c>
      <c r="AD8" s="2">
        <v>27</v>
      </c>
      <c r="AE8" s="2">
        <v>28</v>
      </c>
      <c r="AF8" s="2">
        <v>29</v>
      </c>
      <c r="AG8" s="2">
        <v>30</v>
      </c>
    </row>
    <row r="9" spans="1:445" x14ac:dyDescent="0.5">
      <c r="C9" t="s">
        <v>229</v>
      </c>
      <c r="D9" s="1" t="s">
        <v>230</v>
      </c>
      <c r="E9" s="1" t="s">
        <v>231</v>
      </c>
      <c r="F9" s="1" t="s">
        <v>230</v>
      </c>
      <c r="G9" s="1" t="s">
        <v>230</v>
      </c>
      <c r="H9" s="1" t="s">
        <v>230</v>
      </c>
      <c r="I9" s="1" t="s">
        <v>230</v>
      </c>
      <c r="J9" s="1" t="s">
        <v>231</v>
      </c>
      <c r="K9" s="1" t="s">
        <v>230</v>
      </c>
      <c r="L9" s="1" t="s">
        <v>231</v>
      </c>
      <c r="M9" s="1" t="s">
        <v>230</v>
      </c>
      <c r="N9" s="1" t="s">
        <v>230</v>
      </c>
      <c r="O9" s="1" t="s">
        <v>230</v>
      </c>
      <c r="P9" s="1" t="s">
        <v>230</v>
      </c>
      <c r="Q9" s="1" t="s">
        <v>230</v>
      </c>
      <c r="R9" s="1" t="s">
        <v>230</v>
      </c>
      <c r="S9" s="1" t="s">
        <v>230</v>
      </c>
      <c r="T9" s="1" t="s">
        <v>231</v>
      </c>
      <c r="U9" s="1" t="s">
        <v>231</v>
      </c>
      <c r="V9" s="1" t="s">
        <v>231</v>
      </c>
      <c r="W9" s="1" t="s">
        <v>231</v>
      </c>
      <c r="X9" s="1" t="s">
        <v>230</v>
      </c>
      <c r="Y9" s="1" t="s">
        <v>230</v>
      </c>
      <c r="Z9" s="1" t="s">
        <v>231</v>
      </c>
      <c r="AA9" s="1" t="s">
        <v>231</v>
      </c>
      <c r="AB9" s="1" t="s">
        <v>230</v>
      </c>
      <c r="AC9" s="1" t="s">
        <v>230</v>
      </c>
      <c r="AD9" s="1" t="s">
        <v>230</v>
      </c>
      <c r="AE9" s="1" t="s">
        <v>230</v>
      </c>
      <c r="AF9" s="1" t="s">
        <v>231</v>
      </c>
      <c r="AG9" s="1" t="s">
        <v>230</v>
      </c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</row>
    <row r="10" spans="1:445" x14ac:dyDescent="0.5">
      <c r="C10" t="s">
        <v>232</v>
      </c>
      <c r="D10" s="1" t="s">
        <v>233</v>
      </c>
      <c r="E10" s="1" t="s">
        <v>234</v>
      </c>
      <c r="F10" s="1" t="s">
        <v>235</v>
      </c>
      <c r="G10" s="1" t="s">
        <v>233</v>
      </c>
      <c r="H10" s="1" t="s">
        <v>236</v>
      </c>
      <c r="I10" s="1" t="s">
        <v>237</v>
      </c>
      <c r="J10" s="1" t="s">
        <v>238</v>
      </c>
      <c r="K10" s="1" t="s">
        <v>239</v>
      </c>
      <c r="L10" s="1" t="s">
        <v>236</v>
      </c>
      <c r="M10" s="1" t="s">
        <v>240</v>
      </c>
      <c r="N10" s="1" t="s">
        <v>235</v>
      </c>
      <c r="O10" s="1" t="s">
        <v>236</v>
      </c>
      <c r="P10" s="1" t="s">
        <v>235</v>
      </c>
      <c r="Q10" s="1" t="s">
        <v>238</v>
      </c>
      <c r="R10" s="1" t="s">
        <v>241</v>
      </c>
      <c r="S10" s="1" t="s">
        <v>235</v>
      </c>
      <c r="T10" s="1" t="s">
        <v>235</v>
      </c>
      <c r="U10" s="1" t="s">
        <v>233</v>
      </c>
      <c r="V10" s="1" t="s">
        <v>234</v>
      </c>
      <c r="W10" s="1" t="s">
        <v>242</v>
      </c>
      <c r="X10" s="1" t="s">
        <v>242</v>
      </c>
      <c r="Y10" s="1" t="s">
        <v>235</v>
      </c>
      <c r="Z10" s="1" t="s">
        <v>235</v>
      </c>
      <c r="AA10" s="1" t="s">
        <v>241</v>
      </c>
      <c r="AB10" s="1" t="s">
        <v>238</v>
      </c>
      <c r="AC10" s="1" t="s">
        <v>238</v>
      </c>
      <c r="AD10" s="1" t="s">
        <v>243</v>
      </c>
      <c r="AE10" s="1" t="s">
        <v>238</v>
      </c>
      <c r="AF10" s="1" t="s">
        <v>233</v>
      </c>
      <c r="AG10" s="1" t="s">
        <v>238</v>
      </c>
      <c r="AS10" s="6" t="s">
        <v>287</v>
      </c>
      <c r="AT10" s="5">
        <v>3</v>
      </c>
      <c r="AU10" s="1"/>
      <c r="AV10" s="1" t="s">
        <v>305</v>
      </c>
      <c r="AW10" s="1">
        <v>1.9E-3</v>
      </c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</row>
    <row r="11" spans="1:445" x14ac:dyDescent="0.5">
      <c r="C11" t="s">
        <v>244</v>
      </c>
      <c r="D11" s="1" t="s">
        <v>245</v>
      </c>
      <c r="E11" s="1" t="s">
        <v>246</v>
      </c>
      <c r="F11" s="1" t="s">
        <v>247</v>
      </c>
      <c r="G11" s="1" t="s">
        <v>248</v>
      </c>
      <c r="H11" s="1" t="s">
        <v>249</v>
      </c>
      <c r="I11" s="1" t="s">
        <v>250</v>
      </c>
      <c r="J11" s="1" t="s">
        <v>251</v>
      </c>
      <c r="K11" s="1" t="s">
        <v>252</v>
      </c>
      <c r="L11" s="1" t="s">
        <v>249</v>
      </c>
      <c r="M11" s="1" t="s">
        <v>253</v>
      </c>
      <c r="N11" s="1" t="s">
        <v>254</v>
      </c>
      <c r="O11" s="1" t="s">
        <v>255</v>
      </c>
      <c r="P11" s="1" t="s">
        <v>256</v>
      </c>
      <c r="Q11" s="1" t="s">
        <v>257</v>
      </c>
      <c r="R11" s="1" t="s">
        <v>258</v>
      </c>
      <c r="S11" s="1" t="s">
        <v>256</v>
      </c>
      <c r="T11" s="1" t="s">
        <v>256</v>
      </c>
      <c r="U11" s="1" t="s">
        <v>259</v>
      </c>
      <c r="V11" s="1" t="s">
        <v>260</v>
      </c>
      <c r="W11" s="1" t="s">
        <v>261</v>
      </c>
      <c r="X11" s="1" t="s">
        <v>261</v>
      </c>
      <c r="Y11" s="1" t="s">
        <v>247</v>
      </c>
      <c r="Z11" s="1" t="s">
        <v>247</v>
      </c>
      <c r="AA11" s="1" t="s">
        <v>258</v>
      </c>
      <c r="AB11" s="1" t="s">
        <v>262</v>
      </c>
      <c r="AC11" s="1" t="s">
        <v>263</v>
      </c>
      <c r="AD11" s="1" t="s">
        <v>264</v>
      </c>
      <c r="AE11" s="1" t="s">
        <v>257</v>
      </c>
      <c r="AF11" s="1" t="s">
        <v>259</v>
      </c>
      <c r="AG11" s="1" t="s">
        <v>263</v>
      </c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</row>
    <row r="12" spans="1:445" x14ac:dyDescent="0.5">
      <c r="C12" t="s">
        <v>265</v>
      </c>
      <c r="D12" s="1" t="s">
        <v>266</v>
      </c>
      <c r="E12" s="1" t="s">
        <v>266</v>
      </c>
      <c r="F12" s="1" t="s">
        <v>267</v>
      </c>
      <c r="G12" s="1" t="s">
        <v>266</v>
      </c>
      <c r="H12" s="1" t="s">
        <v>267</v>
      </c>
      <c r="I12" s="1" t="s">
        <v>268</v>
      </c>
      <c r="J12" s="1" t="s">
        <v>269</v>
      </c>
      <c r="K12" s="1" t="s">
        <v>270</v>
      </c>
      <c r="L12" s="1" t="s">
        <v>271</v>
      </c>
      <c r="M12" s="1" t="s">
        <v>272</v>
      </c>
      <c r="N12" s="1" t="s">
        <v>267</v>
      </c>
      <c r="O12" s="1" t="s">
        <v>271</v>
      </c>
      <c r="P12" s="1" t="s">
        <v>267</v>
      </c>
      <c r="Q12" s="1" t="s">
        <v>273</v>
      </c>
      <c r="R12" s="1" t="s">
        <v>271</v>
      </c>
      <c r="S12" s="1" t="s">
        <v>267</v>
      </c>
      <c r="T12" s="1" t="s">
        <v>267</v>
      </c>
      <c r="U12" s="1" t="s">
        <v>274</v>
      </c>
      <c r="V12" s="1" t="s">
        <v>266</v>
      </c>
      <c r="W12" s="1" t="s">
        <v>266</v>
      </c>
      <c r="X12" s="1" t="s">
        <v>267</v>
      </c>
      <c r="Y12" s="1" t="s">
        <v>267</v>
      </c>
      <c r="Z12" s="1" t="s">
        <v>267</v>
      </c>
      <c r="AA12" s="1" t="s">
        <v>275</v>
      </c>
      <c r="AB12" s="1" t="s">
        <v>276</v>
      </c>
      <c r="AC12" s="1" t="s">
        <v>276</v>
      </c>
      <c r="AD12" s="1" t="s">
        <v>272</v>
      </c>
      <c r="AE12" s="1" t="s">
        <v>269</v>
      </c>
      <c r="AF12" s="1" t="s">
        <v>266</v>
      </c>
      <c r="AG12" s="1" t="s">
        <v>276</v>
      </c>
      <c r="AT12" s="1" t="s">
        <v>282</v>
      </c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</row>
    <row r="13" spans="1:445" x14ac:dyDescent="0.5">
      <c r="D13" s="1" t="s">
        <v>0</v>
      </c>
      <c r="E13" s="1" t="s">
        <v>1</v>
      </c>
      <c r="F13" s="1" t="s">
        <v>2</v>
      </c>
      <c r="G13" s="1" t="s">
        <v>3</v>
      </c>
      <c r="H13" s="1" t="s">
        <v>4</v>
      </c>
      <c r="I13" s="1" t="s">
        <v>5</v>
      </c>
      <c r="J13" s="1" t="s">
        <v>6</v>
      </c>
      <c r="K13" s="1" t="s">
        <v>7</v>
      </c>
      <c r="L13" s="1" t="s">
        <v>8</v>
      </c>
      <c r="M13" s="1" t="s">
        <v>9</v>
      </c>
      <c r="N13" s="1" t="s">
        <v>10</v>
      </c>
      <c r="O13" s="1" t="s">
        <v>11</v>
      </c>
      <c r="P13" s="1" t="s">
        <v>12</v>
      </c>
      <c r="Q13" s="1" t="s">
        <v>13</v>
      </c>
      <c r="R13" s="1" t="s">
        <v>14</v>
      </c>
      <c r="S13" s="1" t="s">
        <v>15</v>
      </c>
      <c r="T13" s="1" t="s">
        <v>16</v>
      </c>
      <c r="U13" s="1" t="s">
        <v>17</v>
      </c>
      <c r="V13" s="1" t="s">
        <v>18</v>
      </c>
      <c r="W13" s="1" t="s">
        <v>19</v>
      </c>
      <c r="X13" s="1" t="s">
        <v>20</v>
      </c>
      <c r="Y13" s="1" t="s">
        <v>21</v>
      </c>
      <c r="Z13" s="1" t="s">
        <v>22</v>
      </c>
      <c r="AA13" s="1" t="s">
        <v>23</v>
      </c>
      <c r="AB13" s="1" t="s">
        <v>24</v>
      </c>
      <c r="AC13" s="1" t="s">
        <v>25</v>
      </c>
      <c r="AD13" s="1" t="s">
        <v>26</v>
      </c>
      <c r="AE13" s="1" t="s">
        <v>27</v>
      </c>
      <c r="AF13" s="1" t="s">
        <v>28</v>
      </c>
      <c r="AG13" s="1" t="s">
        <v>29</v>
      </c>
      <c r="AT13" s="4" cm="1">
        <f t="array" aca="1" ref="AT13:QC13" ca="1">_xll.apakNearestNeighbour.Classifier(AT10,D5:AG6,D9:AG9,AT6:QC7)</f>
        <v>1</v>
      </c>
      <c r="AU13" s="4">
        <f ca="1"/>
        <v>1</v>
      </c>
      <c r="AV13" s="4">
        <f ca="1"/>
        <v>1</v>
      </c>
      <c r="AW13" s="4">
        <f ca="1"/>
        <v>1</v>
      </c>
      <c r="AX13" s="4">
        <f ca="1"/>
        <v>1</v>
      </c>
      <c r="AY13" s="4">
        <f ca="1"/>
        <v>1</v>
      </c>
      <c r="AZ13" s="4">
        <f ca="1"/>
        <v>1</v>
      </c>
      <c r="BA13" s="4">
        <f ca="1"/>
        <v>1</v>
      </c>
      <c r="BB13" s="4">
        <f ca="1"/>
        <v>1</v>
      </c>
      <c r="BC13" s="4">
        <f ca="1"/>
        <v>1</v>
      </c>
      <c r="BD13" s="4">
        <f ca="1"/>
        <v>1</v>
      </c>
      <c r="BE13" s="4">
        <f ca="1"/>
        <v>1</v>
      </c>
      <c r="BF13" s="4">
        <f ca="1"/>
        <v>1</v>
      </c>
      <c r="BG13" s="4">
        <f ca="1"/>
        <v>2</v>
      </c>
      <c r="BH13" s="4">
        <f ca="1"/>
        <v>2</v>
      </c>
      <c r="BI13" s="4">
        <f ca="1"/>
        <v>2</v>
      </c>
      <c r="BJ13" s="4">
        <f ca="1"/>
        <v>2</v>
      </c>
      <c r="BK13" s="4">
        <f ca="1"/>
        <v>2</v>
      </c>
      <c r="BL13" s="4">
        <f ca="1"/>
        <v>2</v>
      </c>
      <c r="BM13" s="4">
        <f ca="1"/>
        <v>2</v>
      </c>
      <c r="BN13" s="4">
        <f ca="1"/>
        <v>1</v>
      </c>
      <c r="BO13" s="4">
        <f ca="1"/>
        <v>1</v>
      </c>
      <c r="BP13" s="4">
        <f ca="1"/>
        <v>1</v>
      </c>
      <c r="BQ13" s="4">
        <f ca="1"/>
        <v>1</v>
      </c>
      <c r="BR13" s="4">
        <f ca="1"/>
        <v>1</v>
      </c>
      <c r="BS13" s="4">
        <f ca="1"/>
        <v>1</v>
      </c>
      <c r="BT13" s="4">
        <f ca="1"/>
        <v>1</v>
      </c>
      <c r="BU13" s="4">
        <f ca="1"/>
        <v>1</v>
      </c>
      <c r="BV13" s="4">
        <f ca="1"/>
        <v>1</v>
      </c>
      <c r="BW13" s="4">
        <f ca="1"/>
        <v>1</v>
      </c>
      <c r="BX13" s="4">
        <f ca="1"/>
        <v>1</v>
      </c>
      <c r="BY13" s="4">
        <f ca="1"/>
        <v>1</v>
      </c>
      <c r="BZ13" s="4">
        <f ca="1"/>
        <v>1</v>
      </c>
      <c r="CA13" s="4">
        <f ca="1"/>
        <v>2</v>
      </c>
      <c r="CB13" s="4">
        <f ca="1"/>
        <v>2</v>
      </c>
      <c r="CC13" s="4">
        <f ca="1"/>
        <v>2</v>
      </c>
      <c r="CD13" s="4">
        <f ca="1"/>
        <v>2</v>
      </c>
      <c r="CE13" s="4">
        <f ca="1"/>
        <v>2</v>
      </c>
      <c r="CF13" s="4">
        <f ca="1"/>
        <v>2</v>
      </c>
      <c r="CG13" s="4">
        <f ca="1"/>
        <v>2</v>
      </c>
      <c r="CH13" s="4">
        <f ca="1"/>
        <v>1</v>
      </c>
      <c r="CI13" s="4">
        <f ca="1"/>
        <v>1</v>
      </c>
      <c r="CJ13" s="4">
        <f ca="1"/>
        <v>1</v>
      </c>
      <c r="CK13" s="4">
        <f ca="1"/>
        <v>1</v>
      </c>
      <c r="CL13" s="4">
        <f ca="1"/>
        <v>1</v>
      </c>
      <c r="CM13" s="4">
        <f ca="1"/>
        <v>1</v>
      </c>
      <c r="CN13" s="4">
        <f ca="1"/>
        <v>1</v>
      </c>
      <c r="CO13" s="4">
        <f ca="1"/>
        <v>1</v>
      </c>
      <c r="CP13" s="4">
        <f ca="1"/>
        <v>1</v>
      </c>
      <c r="CQ13" s="4">
        <f ca="1"/>
        <v>1</v>
      </c>
      <c r="CR13" s="4">
        <f ca="1"/>
        <v>1</v>
      </c>
      <c r="CS13" s="4">
        <f ca="1"/>
        <v>1</v>
      </c>
      <c r="CT13" s="4">
        <f ca="1"/>
        <v>1</v>
      </c>
      <c r="CU13" s="4">
        <f ca="1"/>
        <v>2</v>
      </c>
      <c r="CV13" s="4">
        <f ca="1"/>
        <v>2</v>
      </c>
      <c r="CW13" s="4">
        <f ca="1"/>
        <v>2</v>
      </c>
      <c r="CX13" s="4">
        <f ca="1"/>
        <v>2</v>
      </c>
      <c r="CY13" s="4">
        <f ca="1"/>
        <v>2</v>
      </c>
      <c r="CZ13" s="4">
        <f ca="1"/>
        <v>2</v>
      </c>
      <c r="DA13" s="4">
        <f ca="1"/>
        <v>2</v>
      </c>
      <c r="DB13" s="4">
        <f ca="1"/>
        <v>1</v>
      </c>
      <c r="DC13" s="4">
        <f ca="1"/>
        <v>1</v>
      </c>
      <c r="DD13" s="4">
        <f ca="1"/>
        <v>1</v>
      </c>
      <c r="DE13" s="4">
        <f ca="1"/>
        <v>1</v>
      </c>
      <c r="DF13" s="4">
        <f ca="1"/>
        <v>1</v>
      </c>
      <c r="DG13" s="4">
        <f ca="1"/>
        <v>1</v>
      </c>
      <c r="DH13" s="4">
        <f ca="1"/>
        <v>1</v>
      </c>
      <c r="DI13" s="4">
        <f ca="1"/>
        <v>1</v>
      </c>
      <c r="DJ13" s="4">
        <f ca="1"/>
        <v>1</v>
      </c>
      <c r="DK13" s="4">
        <f ca="1"/>
        <v>1</v>
      </c>
      <c r="DL13" s="4">
        <f ca="1"/>
        <v>1</v>
      </c>
      <c r="DM13" s="4">
        <f ca="1"/>
        <v>1</v>
      </c>
      <c r="DN13" s="4">
        <f ca="1"/>
        <v>1</v>
      </c>
      <c r="DO13" s="4">
        <f ca="1"/>
        <v>2</v>
      </c>
      <c r="DP13" s="4">
        <f ca="1"/>
        <v>2</v>
      </c>
      <c r="DQ13" s="4">
        <f ca="1"/>
        <v>2</v>
      </c>
      <c r="DR13" s="4">
        <f ca="1"/>
        <v>2</v>
      </c>
      <c r="DS13" s="4">
        <f ca="1"/>
        <v>2</v>
      </c>
      <c r="DT13" s="4">
        <f ca="1"/>
        <v>2</v>
      </c>
      <c r="DU13" s="4">
        <f ca="1"/>
        <v>2</v>
      </c>
      <c r="DV13" s="4">
        <f ca="1"/>
        <v>1</v>
      </c>
      <c r="DW13" s="4">
        <f ca="1"/>
        <v>1</v>
      </c>
      <c r="DX13" s="4">
        <f ca="1"/>
        <v>1</v>
      </c>
      <c r="DY13" s="4">
        <f ca="1"/>
        <v>1</v>
      </c>
      <c r="DZ13" s="4">
        <f ca="1"/>
        <v>1</v>
      </c>
      <c r="EA13" s="4">
        <f ca="1"/>
        <v>1</v>
      </c>
      <c r="EB13" s="4">
        <f ca="1"/>
        <v>1</v>
      </c>
      <c r="EC13" s="4">
        <f ca="1"/>
        <v>1</v>
      </c>
      <c r="ED13" s="4">
        <f ca="1"/>
        <v>1</v>
      </c>
      <c r="EE13" s="4">
        <f ca="1"/>
        <v>1</v>
      </c>
      <c r="EF13" s="4">
        <f ca="1"/>
        <v>1</v>
      </c>
      <c r="EG13" s="4">
        <f ca="1"/>
        <v>1</v>
      </c>
      <c r="EH13" s="4">
        <f ca="1"/>
        <v>1</v>
      </c>
      <c r="EI13" s="4">
        <f ca="1"/>
        <v>2</v>
      </c>
      <c r="EJ13" s="4">
        <f ca="1"/>
        <v>2</v>
      </c>
      <c r="EK13" s="4">
        <f ca="1"/>
        <v>2</v>
      </c>
      <c r="EL13" s="4">
        <f ca="1"/>
        <v>2</v>
      </c>
      <c r="EM13" s="4">
        <f ca="1"/>
        <v>2</v>
      </c>
      <c r="EN13" s="4">
        <f ca="1"/>
        <v>2</v>
      </c>
      <c r="EO13" s="4">
        <f ca="1"/>
        <v>2</v>
      </c>
      <c r="EP13" s="4">
        <f ca="1"/>
        <v>1</v>
      </c>
      <c r="EQ13" s="4">
        <f ca="1"/>
        <v>1</v>
      </c>
      <c r="ER13" s="4">
        <f ca="1"/>
        <v>1</v>
      </c>
      <c r="ES13" s="4">
        <f ca="1"/>
        <v>1</v>
      </c>
      <c r="ET13" s="4">
        <f ca="1"/>
        <v>1</v>
      </c>
      <c r="EU13" s="4">
        <f ca="1"/>
        <v>1</v>
      </c>
      <c r="EV13" s="4">
        <f ca="1"/>
        <v>1</v>
      </c>
      <c r="EW13" s="4">
        <f ca="1"/>
        <v>1</v>
      </c>
      <c r="EX13" s="4">
        <f ca="1"/>
        <v>1</v>
      </c>
      <c r="EY13" s="4">
        <f ca="1"/>
        <v>1</v>
      </c>
      <c r="EZ13" s="4">
        <f ca="1"/>
        <v>1</v>
      </c>
      <c r="FA13" s="4">
        <f ca="1"/>
        <v>1</v>
      </c>
      <c r="FB13" s="4">
        <f ca="1"/>
        <v>1</v>
      </c>
      <c r="FC13" s="4">
        <f ca="1"/>
        <v>2</v>
      </c>
      <c r="FD13" s="4">
        <f ca="1"/>
        <v>2</v>
      </c>
      <c r="FE13" s="4">
        <f ca="1"/>
        <v>2</v>
      </c>
      <c r="FF13" s="4">
        <f ca="1"/>
        <v>2</v>
      </c>
      <c r="FG13" s="4">
        <f ca="1"/>
        <v>2</v>
      </c>
      <c r="FH13" s="4">
        <f ca="1"/>
        <v>2</v>
      </c>
      <c r="FI13" s="4">
        <f ca="1"/>
        <v>2</v>
      </c>
      <c r="FJ13" s="4">
        <f ca="1"/>
        <v>1</v>
      </c>
      <c r="FK13" s="4">
        <f ca="1"/>
        <v>1</v>
      </c>
      <c r="FL13" s="4">
        <f ca="1"/>
        <v>1</v>
      </c>
      <c r="FM13" s="4">
        <f ca="1"/>
        <v>1</v>
      </c>
      <c r="FN13" s="4">
        <f ca="1"/>
        <v>1</v>
      </c>
      <c r="FO13" s="4">
        <f ca="1"/>
        <v>1</v>
      </c>
      <c r="FP13" s="4">
        <f ca="1"/>
        <v>1</v>
      </c>
      <c r="FQ13" s="4">
        <f ca="1"/>
        <v>1</v>
      </c>
      <c r="FR13" s="4">
        <f ca="1"/>
        <v>1</v>
      </c>
      <c r="FS13" s="4">
        <f ca="1"/>
        <v>1</v>
      </c>
      <c r="FT13" s="4">
        <f ca="1"/>
        <v>1</v>
      </c>
      <c r="FU13" s="4">
        <f ca="1"/>
        <v>1</v>
      </c>
      <c r="FV13" s="4">
        <f ca="1"/>
        <v>1</v>
      </c>
      <c r="FW13" s="4">
        <f ca="1"/>
        <v>2</v>
      </c>
      <c r="FX13" s="4">
        <f ca="1"/>
        <v>2</v>
      </c>
      <c r="FY13" s="4">
        <f ca="1"/>
        <v>2</v>
      </c>
      <c r="FZ13" s="4">
        <f ca="1"/>
        <v>2</v>
      </c>
      <c r="GA13" s="4">
        <f ca="1"/>
        <v>2</v>
      </c>
      <c r="GB13" s="4">
        <f ca="1"/>
        <v>2</v>
      </c>
      <c r="GC13" s="4">
        <f ca="1"/>
        <v>2</v>
      </c>
      <c r="GD13" s="4">
        <f ca="1"/>
        <v>1</v>
      </c>
      <c r="GE13" s="4">
        <f ca="1"/>
        <v>1</v>
      </c>
      <c r="GF13" s="4">
        <f ca="1"/>
        <v>1</v>
      </c>
      <c r="GG13" s="4">
        <f ca="1"/>
        <v>1</v>
      </c>
      <c r="GH13" s="4">
        <f ca="1"/>
        <v>1</v>
      </c>
      <c r="GI13" s="4">
        <f ca="1"/>
        <v>1</v>
      </c>
      <c r="GJ13" s="4">
        <f ca="1"/>
        <v>1</v>
      </c>
      <c r="GK13" s="4">
        <f ca="1"/>
        <v>1</v>
      </c>
      <c r="GL13" s="4">
        <f ca="1"/>
        <v>1</v>
      </c>
      <c r="GM13" s="4">
        <f ca="1"/>
        <v>1</v>
      </c>
      <c r="GN13" s="4">
        <f ca="1"/>
        <v>1</v>
      </c>
      <c r="GO13" s="4">
        <f ca="1"/>
        <v>1</v>
      </c>
      <c r="GP13" s="4">
        <f ca="1"/>
        <v>1</v>
      </c>
      <c r="GQ13" s="4">
        <f ca="1"/>
        <v>2</v>
      </c>
      <c r="GR13" s="4">
        <f ca="1"/>
        <v>2</v>
      </c>
      <c r="GS13" s="4">
        <f ca="1"/>
        <v>2</v>
      </c>
      <c r="GT13" s="4">
        <f ca="1"/>
        <v>2</v>
      </c>
      <c r="GU13" s="4">
        <f ca="1"/>
        <v>2</v>
      </c>
      <c r="GV13" s="4">
        <f ca="1"/>
        <v>2</v>
      </c>
      <c r="GW13" s="4">
        <f ca="1"/>
        <v>2</v>
      </c>
      <c r="GX13" s="4">
        <f ca="1"/>
        <v>1</v>
      </c>
      <c r="GY13" s="4">
        <f ca="1"/>
        <v>1</v>
      </c>
      <c r="GZ13" s="4">
        <f ca="1"/>
        <v>1</v>
      </c>
      <c r="HA13" s="4">
        <f ca="1"/>
        <v>1</v>
      </c>
      <c r="HB13" s="4">
        <f ca="1"/>
        <v>1</v>
      </c>
      <c r="HC13" s="4">
        <f ca="1"/>
        <v>1</v>
      </c>
      <c r="HD13" s="4">
        <f ca="1"/>
        <v>1</v>
      </c>
      <c r="HE13" s="4">
        <f ca="1"/>
        <v>1</v>
      </c>
      <c r="HF13" s="4">
        <f ca="1"/>
        <v>1</v>
      </c>
      <c r="HG13" s="4">
        <f ca="1"/>
        <v>1</v>
      </c>
      <c r="HH13" s="4">
        <f ca="1"/>
        <v>1</v>
      </c>
      <c r="HI13" s="4">
        <f ca="1"/>
        <v>1</v>
      </c>
      <c r="HJ13" s="4">
        <f ca="1"/>
        <v>1</v>
      </c>
      <c r="HK13" s="4">
        <f ca="1"/>
        <v>2</v>
      </c>
      <c r="HL13" s="4">
        <f ca="1"/>
        <v>2</v>
      </c>
      <c r="HM13" s="4">
        <f ca="1"/>
        <v>2</v>
      </c>
      <c r="HN13" s="4">
        <f ca="1"/>
        <v>2</v>
      </c>
      <c r="HO13" s="4">
        <f ca="1"/>
        <v>2</v>
      </c>
      <c r="HP13" s="4">
        <f ca="1"/>
        <v>2</v>
      </c>
      <c r="HQ13" s="4">
        <f ca="1"/>
        <v>2</v>
      </c>
      <c r="HR13" s="4">
        <f ca="1"/>
        <v>1</v>
      </c>
      <c r="HS13" s="4">
        <f ca="1"/>
        <v>1</v>
      </c>
      <c r="HT13" s="4">
        <f ca="1"/>
        <v>1</v>
      </c>
      <c r="HU13" s="4">
        <f ca="1"/>
        <v>1</v>
      </c>
      <c r="HV13" s="4">
        <f ca="1"/>
        <v>1</v>
      </c>
      <c r="HW13" s="4">
        <f ca="1"/>
        <v>1</v>
      </c>
      <c r="HX13" s="4">
        <f ca="1"/>
        <v>1</v>
      </c>
      <c r="HY13" s="4">
        <f ca="1"/>
        <v>1</v>
      </c>
      <c r="HZ13" s="4">
        <f ca="1"/>
        <v>1</v>
      </c>
      <c r="IA13" s="4">
        <f ca="1"/>
        <v>1</v>
      </c>
      <c r="IB13" s="4">
        <f ca="1"/>
        <v>1</v>
      </c>
      <c r="IC13" s="4">
        <f ca="1"/>
        <v>1</v>
      </c>
      <c r="ID13" s="4">
        <f ca="1"/>
        <v>1</v>
      </c>
      <c r="IE13" s="4">
        <f ca="1"/>
        <v>2</v>
      </c>
      <c r="IF13" s="4">
        <f ca="1"/>
        <v>2</v>
      </c>
      <c r="IG13" s="4">
        <f ca="1"/>
        <v>2</v>
      </c>
      <c r="IH13" s="4">
        <f ca="1"/>
        <v>2</v>
      </c>
      <c r="II13" s="4">
        <f ca="1"/>
        <v>2</v>
      </c>
      <c r="IJ13" s="4">
        <f ca="1"/>
        <v>2</v>
      </c>
      <c r="IK13" s="4">
        <f ca="1"/>
        <v>2</v>
      </c>
      <c r="IL13" s="4">
        <f ca="1"/>
        <v>1</v>
      </c>
      <c r="IM13" s="4">
        <f ca="1"/>
        <v>1</v>
      </c>
      <c r="IN13" s="4">
        <f ca="1"/>
        <v>1</v>
      </c>
      <c r="IO13" s="4">
        <f ca="1"/>
        <v>1</v>
      </c>
      <c r="IP13" s="4">
        <f ca="1"/>
        <v>1</v>
      </c>
      <c r="IQ13" s="4">
        <f ca="1"/>
        <v>1</v>
      </c>
      <c r="IR13" s="4">
        <f ca="1"/>
        <v>1</v>
      </c>
      <c r="IS13" s="4">
        <f ca="1"/>
        <v>1</v>
      </c>
      <c r="IT13" s="4">
        <f ca="1"/>
        <v>1</v>
      </c>
      <c r="IU13" s="4">
        <f ca="1"/>
        <v>1</v>
      </c>
      <c r="IV13" s="4">
        <f ca="1"/>
        <v>1</v>
      </c>
      <c r="IW13" s="4">
        <f ca="1"/>
        <v>1</v>
      </c>
      <c r="IX13" s="4">
        <f ca="1"/>
        <v>1</v>
      </c>
      <c r="IY13" s="4">
        <f ca="1"/>
        <v>2</v>
      </c>
      <c r="IZ13" s="4">
        <f ca="1"/>
        <v>2</v>
      </c>
      <c r="JA13" s="4">
        <f ca="1"/>
        <v>2</v>
      </c>
      <c r="JB13" s="4">
        <f ca="1"/>
        <v>2</v>
      </c>
      <c r="JC13" s="4">
        <f ca="1"/>
        <v>2</v>
      </c>
      <c r="JD13" s="4">
        <f ca="1"/>
        <v>2</v>
      </c>
      <c r="JE13" s="4">
        <f ca="1"/>
        <v>2</v>
      </c>
      <c r="JF13" s="4">
        <f ca="1"/>
        <v>1</v>
      </c>
      <c r="JG13" s="4">
        <f ca="1"/>
        <v>1</v>
      </c>
      <c r="JH13" s="4">
        <f ca="1"/>
        <v>1</v>
      </c>
      <c r="JI13" s="4">
        <f ca="1"/>
        <v>1</v>
      </c>
      <c r="JJ13" s="4">
        <f ca="1"/>
        <v>1</v>
      </c>
      <c r="JK13" s="4">
        <f ca="1"/>
        <v>1</v>
      </c>
      <c r="JL13" s="4">
        <f ca="1"/>
        <v>1</v>
      </c>
      <c r="JM13" s="4">
        <f ca="1"/>
        <v>1</v>
      </c>
      <c r="JN13" s="4">
        <f ca="1"/>
        <v>1</v>
      </c>
      <c r="JO13" s="4">
        <f ca="1"/>
        <v>1</v>
      </c>
      <c r="JP13" s="4">
        <f ca="1"/>
        <v>1</v>
      </c>
      <c r="JQ13" s="4">
        <f ca="1"/>
        <v>1</v>
      </c>
      <c r="JR13" s="4">
        <f ca="1"/>
        <v>1</v>
      </c>
      <c r="JS13" s="4">
        <f ca="1"/>
        <v>2</v>
      </c>
      <c r="JT13" s="4">
        <f ca="1"/>
        <v>2</v>
      </c>
      <c r="JU13" s="4">
        <f ca="1"/>
        <v>2</v>
      </c>
      <c r="JV13" s="4">
        <f ca="1"/>
        <v>2</v>
      </c>
      <c r="JW13" s="4">
        <f ca="1"/>
        <v>2</v>
      </c>
      <c r="JX13" s="4">
        <f ca="1"/>
        <v>2</v>
      </c>
      <c r="JY13" s="4">
        <f ca="1"/>
        <v>2</v>
      </c>
      <c r="JZ13" s="4">
        <f ca="1"/>
        <v>1</v>
      </c>
      <c r="KA13" s="4">
        <f ca="1"/>
        <v>1</v>
      </c>
      <c r="KB13" s="4">
        <f ca="1"/>
        <v>1</v>
      </c>
      <c r="KC13" s="4">
        <f ca="1"/>
        <v>1</v>
      </c>
      <c r="KD13" s="4">
        <f ca="1"/>
        <v>1</v>
      </c>
      <c r="KE13" s="4">
        <f ca="1"/>
        <v>1</v>
      </c>
      <c r="KF13" s="4">
        <f ca="1"/>
        <v>1</v>
      </c>
      <c r="KG13" s="4">
        <f ca="1"/>
        <v>1</v>
      </c>
      <c r="KH13" s="4">
        <f ca="1"/>
        <v>1</v>
      </c>
      <c r="KI13" s="4">
        <f ca="1"/>
        <v>1</v>
      </c>
      <c r="KJ13" s="4">
        <f ca="1"/>
        <v>1</v>
      </c>
      <c r="KK13" s="4">
        <f ca="1"/>
        <v>1</v>
      </c>
      <c r="KL13" s="4">
        <f ca="1"/>
        <v>1</v>
      </c>
      <c r="KM13" s="4">
        <f ca="1"/>
        <v>2</v>
      </c>
      <c r="KN13" s="4">
        <f ca="1"/>
        <v>2</v>
      </c>
      <c r="KO13" s="4">
        <f ca="1"/>
        <v>2</v>
      </c>
      <c r="KP13" s="4">
        <f ca="1"/>
        <v>2</v>
      </c>
      <c r="KQ13" s="4">
        <f ca="1"/>
        <v>2</v>
      </c>
      <c r="KR13" s="4">
        <f ca="1"/>
        <v>2</v>
      </c>
      <c r="KS13" s="4">
        <f ca="1"/>
        <v>2</v>
      </c>
      <c r="KT13" s="4">
        <f ca="1"/>
        <v>1</v>
      </c>
      <c r="KU13" s="4">
        <f ca="1"/>
        <v>1</v>
      </c>
      <c r="KV13" s="4">
        <f ca="1"/>
        <v>1</v>
      </c>
      <c r="KW13" s="4">
        <f ca="1"/>
        <v>1</v>
      </c>
      <c r="KX13" s="4">
        <f ca="1"/>
        <v>1</v>
      </c>
      <c r="KY13" s="4">
        <f ca="1"/>
        <v>1</v>
      </c>
      <c r="KZ13" s="4">
        <f ca="1"/>
        <v>1</v>
      </c>
      <c r="LA13" s="4">
        <f ca="1"/>
        <v>1</v>
      </c>
      <c r="LB13" s="4">
        <f ca="1"/>
        <v>1</v>
      </c>
      <c r="LC13" s="4">
        <f ca="1"/>
        <v>1</v>
      </c>
      <c r="LD13" s="4">
        <f ca="1"/>
        <v>1</v>
      </c>
      <c r="LE13" s="4">
        <f ca="1"/>
        <v>1</v>
      </c>
      <c r="LF13" s="4">
        <f ca="1"/>
        <v>1</v>
      </c>
      <c r="LG13" s="4">
        <f ca="1"/>
        <v>2</v>
      </c>
      <c r="LH13" s="4">
        <f ca="1"/>
        <v>2</v>
      </c>
      <c r="LI13" s="4">
        <f ca="1"/>
        <v>2</v>
      </c>
      <c r="LJ13" s="4">
        <f ca="1"/>
        <v>2</v>
      </c>
      <c r="LK13" s="4">
        <f ca="1"/>
        <v>2</v>
      </c>
      <c r="LL13" s="4">
        <f ca="1"/>
        <v>2</v>
      </c>
      <c r="LM13" s="4">
        <f ca="1"/>
        <v>2</v>
      </c>
      <c r="LN13" s="4">
        <f ca="1"/>
        <v>1</v>
      </c>
      <c r="LO13" s="4">
        <f ca="1"/>
        <v>1</v>
      </c>
      <c r="LP13" s="4">
        <f ca="1"/>
        <v>1</v>
      </c>
      <c r="LQ13" s="4">
        <f ca="1"/>
        <v>1</v>
      </c>
      <c r="LR13" s="4">
        <f ca="1"/>
        <v>1</v>
      </c>
      <c r="LS13" s="4">
        <f ca="1"/>
        <v>1</v>
      </c>
      <c r="LT13" s="4">
        <f ca="1"/>
        <v>1</v>
      </c>
      <c r="LU13" s="4">
        <f ca="1"/>
        <v>1</v>
      </c>
      <c r="LV13" s="4">
        <f ca="1"/>
        <v>1</v>
      </c>
      <c r="LW13" s="4">
        <f ca="1"/>
        <v>1</v>
      </c>
      <c r="LX13" s="4">
        <f ca="1"/>
        <v>1</v>
      </c>
      <c r="LY13" s="4">
        <f ca="1"/>
        <v>1</v>
      </c>
      <c r="LZ13" s="4">
        <f ca="1"/>
        <v>1</v>
      </c>
      <c r="MA13" s="4">
        <f ca="1"/>
        <v>2</v>
      </c>
      <c r="MB13" s="4">
        <f ca="1"/>
        <v>2</v>
      </c>
      <c r="MC13" s="4">
        <f ca="1"/>
        <v>2</v>
      </c>
      <c r="MD13" s="4">
        <f ca="1"/>
        <v>2</v>
      </c>
      <c r="ME13" s="4">
        <f ca="1"/>
        <v>2</v>
      </c>
      <c r="MF13" s="4">
        <f ca="1"/>
        <v>2</v>
      </c>
      <c r="MG13" s="4">
        <f ca="1"/>
        <v>2</v>
      </c>
      <c r="MH13" s="4">
        <f ca="1"/>
        <v>1</v>
      </c>
      <c r="MI13" s="4">
        <f ca="1"/>
        <v>1</v>
      </c>
      <c r="MJ13" s="4">
        <f ca="1"/>
        <v>1</v>
      </c>
      <c r="MK13" s="4">
        <f ca="1"/>
        <v>1</v>
      </c>
      <c r="ML13" s="4">
        <f ca="1"/>
        <v>1</v>
      </c>
      <c r="MM13" s="4">
        <f ca="1"/>
        <v>1</v>
      </c>
      <c r="MN13" s="4">
        <f ca="1"/>
        <v>1</v>
      </c>
      <c r="MO13" s="4">
        <f ca="1"/>
        <v>1</v>
      </c>
      <c r="MP13" s="4">
        <f ca="1"/>
        <v>1</v>
      </c>
      <c r="MQ13" s="4">
        <f ca="1"/>
        <v>1</v>
      </c>
      <c r="MR13" s="4">
        <f ca="1"/>
        <v>1</v>
      </c>
      <c r="MS13" s="4">
        <f ca="1"/>
        <v>1</v>
      </c>
      <c r="MT13" s="4">
        <f ca="1"/>
        <v>1</v>
      </c>
      <c r="MU13" s="4">
        <f ca="1"/>
        <v>2</v>
      </c>
      <c r="MV13" s="4">
        <f ca="1"/>
        <v>2</v>
      </c>
      <c r="MW13" s="4">
        <f ca="1"/>
        <v>2</v>
      </c>
      <c r="MX13" s="4">
        <f ca="1"/>
        <v>2</v>
      </c>
      <c r="MY13" s="4">
        <f ca="1"/>
        <v>2</v>
      </c>
      <c r="MZ13" s="4">
        <f ca="1"/>
        <v>2</v>
      </c>
      <c r="NA13" s="4">
        <f ca="1"/>
        <v>2</v>
      </c>
      <c r="NB13" s="4">
        <f ca="1"/>
        <v>1</v>
      </c>
      <c r="NC13" s="4">
        <f ca="1"/>
        <v>1</v>
      </c>
      <c r="ND13" s="4">
        <f ca="1"/>
        <v>1</v>
      </c>
      <c r="NE13" s="4">
        <f ca="1"/>
        <v>1</v>
      </c>
      <c r="NF13" s="4">
        <f ca="1"/>
        <v>1</v>
      </c>
      <c r="NG13" s="4">
        <f ca="1"/>
        <v>1</v>
      </c>
      <c r="NH13" s="4">
        <f ca="1"/>
        <v>1</v>
      </c>
      <c r="NI13" s="4">
        <f ca="1"/>
        <v>1</v>
      </c>
      <c r="NJ13" s="4">
        <f ca="1"/>
        <v>1</v>
      </c>
      <c r="NK13" s="4">
        <f ca="1"/>
        <v>1</v>
      </c>
      <c r="NL13" s="4">
        <f ca="1"/>
        <v>1</v>
      </c>
      <c r="NM13" s="4">
        <f ca="1"/>
        <v>1</v>
      </c>
      <c r="NN13" s="4">
        <f ca="1"/>
        <v>1</v>
      </c>
      <c r="NO13" s="4">
        <f ca="1"/>
        <v>2</v>
      </c>
      <c r="NP13" s="4">
        <f ca="1"/>
        <v>2</v>
      </c>
      <c r="NQ13" s="4">
        <f ca="1"/>
        <v>2</v>
      </c>
      <c r="NR13" s="4">
        <f ca="1"/>
        <v>2</v>
      </c>
      <c r="NS13" s="4">
        <f ca="1"/>
        <v>2</v>
      </c>
      <c r="NT13" s="4">
        <f ca="1"/>
        <v>2</v>
      </c>
      <c r="NU13" s="4">
        <f ca="1"/>
        <v>2</v>
      </c>
      <c r="NV13" s="4">
        <f ca="1"/>
        <v>1</v>
      </c>
      <c r="NW13" s="4">
        <f ca="1"/>
        <v>1</v>
      </c>
      <c r="NX13" s="4">
        <f ca="1"/>
        <v>1</v>
      </c>
      <c r="NY13" s="4">
        <f ca="1"/>
        <v>1</v>
      </c>
      <c r="NZ13" s="4">
        <f ca="1"/>
        <v>1</v>
      </c>
      <c r="OA13" s="4">
        <f ca="1"/>
        <v>1</v>
      </c>
      <c r="OB13" s="4">
        <f ca="1"/>
        <v>1</v>
      </c>
      <c r="OC13" s="4">
        <f ca="1"/>
        <v>1</v>
      </c>
      <c r="OD13" s="4">
        <f ca="1"/>
        <v>1</v>
      </c>
      <c r="OE13" s="4">
        <f ca="1"/>
        <v>1</v>
      </c>
      <c r="OF13" s="4">
        <f ca="1"/>
        <v>1</v>
      </c>
      <c r="OG13" s="4">
        <f ca="1"/>
        <v>1</v>
      </c>
      <c r="OH13" s="4">
        <f ca="1"/>
        <v>1</v>
      </c>
      <c r="OI13" s="4">
        <f ca="1"/>
        <v>2</v>
      </c>
      <c r="OJ13" s="4">
        <f ca="1"/>
        <v>2</v>
      </c>
      <c r="OK13" s="4">
        <f ca="1"/>
        <v>2</v>
      </c>
      <c r="OL13" s="4">
        <f ca="1"/>
        <v>2</v>
      </c>
      <c r="OM13" s="4">
        <f ca="1"/>
        <v>2</v>
      </c>
      <c r="ON13" s="4">
        <f ca="1"/>
        <v>2</v>
      </c>
      <c r="OO13" s="4">
        <f ca="1"/>
        <v>2</v>
      </c>
      <c r="OP13" s="4">
        <f ca="1"/>
        <v>1</v>
      </c>
      <c r="OQ13" s="4">
        <f ca="1"/>
        <v>1</v>
      </c>
      <c r="OR13" s="4">
        <f ca="1"/>
        <v>1</v>
      </c>
      <c r="OS13" s="4">
        <f ca="1"/>
        <v>1</v>
      </c>
      <c r="OT13" s="4">
        <f ca="1"/>
        <v>1</v>
      </c>
      <c r="OU13" s="4">
        <f ca="1"/>
        <v>1</v>
      </c>
      <c r="OV13" s="4">
        <f ca="1"/>
        <v>1</v>
      </c>
      <c r="OW13" s="4">
        <f ca="1"/>
        <v>1</v>
      </c>
      <c r="OX13" s="4">
        <f ca="1"/>
        <v>1</v>
      </c>
      <c r="OY13" s="4">
        <f ca="1"/>
        <v>1</v>
      </c>
      <c r="OZ13" s="4">
        <f ca="1"/>
        <v>1</v>
      </c>
      <c r="PA13" s="4">
        <f ca="1"/>
        <v>1</v>
      </c>
      <c r="PB13" s="4">
        <f ca="1"/>
        <v>1</v>
      </c>
      <c r="PC13" s="4">
        <f ca="1"/>
        <v>2</v>
      </c>
      <c r="PD13" s="4">
        <f ca="1"/>
        <v>2</v>
      </c>
      <c r="PE13" s="4">
        <f ca="1"/>
        <v>2</v>
      </c>
      <c r="PF13" s="4">
        <f ca="1"/>
        <v>2</v>
      </c>
      <c r="PG13" s="4">
        <f ca="1"/>
        <v>2</v>
      </c>
      <c r="PH13" s="4">
        <f ca="1"/>
        <v>2</v>
      </c>
      <c r="PI13" s="4">
        <f ca="1"/>
        <v>2</v>
      </c>
      <c r="PJ13" s="4">
        <f ca="1"/>
        <v>1</v>
      </c>
      <c r="PK13" s="4">
        <f ca="1"/>
        <v>1</v>
      </c>
      <c r="PL13" s="4">
        <f ca="1"/>
        <v>1</v>
      </c>
      <c r="PM13" s="4">
        <f ca="1"/>
        <v>1</v>
      </c>
      <c r="PN13" s="4">
        <f ca="1"/>
        <v>1</v>
      </c>
      <c r="PO13" s="4">
        <f ca="1"/>
        <v>1</v>
      </c>
      <c r="PP13" s="4">
        <f ca="1"/>
        <v>1</v>
      </c>
      <c r="PQ13" s="4">
        <f ca="1"/>
        <v>1</v>
      </c>
      <c r="PR13" s="4">
        <f ca="1"/>
        <v>1</v>
      </c>
      <c r="PS13" s="4">
        <f ca="1"/>
        <v>1</v>
      </c>
      <c r="PT13" s="4">
        <f ca="1"/>
        <v>1</v>
      </c>
      <c r="PU13" s="4">
        <f ca="1"/>
        <v>1</v>
      </c>
      <c r="PV13" s="4">
        <f ca="1"/>
        <v>1</v>
      </c>
      <c r="PW13" s="4">
        <f ca="1"/>
        <v>2</v>
      </c>
      <c r="PX13" s="4">
        <f ca="1"/>
        <v>2</v>
      </c>
      <c r="PY13" s="4">
        <f ca="1"/>
        <v>2</v>
      </c>
      <c r="PZ13" s="4">
        <f ca="1"/>
        <v>2</v>
      </c>
      <c r="QA13" s="4">
        <f ca="1"/>
        <v>2</v>
      </c>
      <c r="QB13" s="4">
        <f ca="1"/>
        <v>2</v>
      </c>
      <c r="QC13" s="4">
        <f ca="1"/>
        <v>2</v>
      </c>
    </row>
    <row r="14" spans="1:445" x14ac:dyDescent="0.5">
      <c r="D14" s="1" t="s">
        <v>30</v>
      </c>
      <c r="E14" s="1" t="s">
        <v>31</v>
      </c>
      <c r="F14" s="1" t="s">
        <v>32</v>
      </c>
      <c r="G14" s="1" t="s">
        <v>33</v>
      </c>
      <c r="H14" s="1" t="s">
        <v>34</v>
      </c>
      <c r="I14" s="1" t="s">
        <v>35</v>
      </c>
      <c r="J14" s="1" t="s">
        <v>36</v>
      </c>
      <c r="K14" s="1" t="s">
        <v>37</v>
      </c>
      <c r="L14" s="1" t="s">
        <v>38</v>
      </c>
      <c r="M14" s="1" t="s">
        <v>39</v>
      </c>
      <c r="N14" s="1" t="s">
        <v>40</v>
      </c>
      <c r="O14" s="1" t="s">
        <v>41</v>
      </c>
      <c r="P14" s="1" t="s">
        <v>42</v>
      </c>
      <c r="Q14" s="1" t="s">
        <v>43</v>
      </c>
      <c r="R14" s="1" t="s">
        <v>44</v>
      </c>
      <c r="S14" s="1" t="s">
        <v>45</v>
      </c>
      <c r="T14" s="1" t="s">
        <v>46</v>
      </c>
      <c r="U14" s="1" t="s">
        <v>47</v>
      </c>
      <c r="V14" s="1" t="s">
        <v>48</v>
      </c>
      <c r="W14" s="1" t="s">
        <v>49</v>
      </c>
      <c r="X14" s="1" t="s">
        <v>50</v>
      </c>
      <c r="Y14" s="1" t="s">
        <v>51</v>
      </c>
      <c r="Z14" s="1" t="s">
        <v>52</v>
      </c>
      <c r="AA14" s="1" t="s">
        <v>53</v>
      </c>
      <c r="AB14" s="1" t="s">
        <v>54</v>
      </c>
      <c r="AC14" s="1" t="s">
        <v>55</v>
      </c>
      <c r="AD14" s="1" t="s">
        <v>56</v>
      </c>
      <c r="AE14" s="1" t="s">
        <v>57</v>
      </c>
      <c r="AF14" s="1" t="s">
        <v>58</v>
      </c>
      <c r="AG14" s="1" t="s">
        <v>59</v>
      </c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</row>
    <row r="15" spans="1:445" x14ac:dyDescent="0.5">
      <c r="A15" s="1"/>
      <c r="C15" t="s">
        <v>60</v>
      </c>
      <c r="D15" s="8">
        <v>-2.0703933747412417E-4</v>
      </c>
      <c r="E15" s="1">
        <v>-1.3539651837524147E-2</v>
      </c>
      <c r="F15" s="1">
        <v>5.027652086475598E-3</v>
      </c>
      <c r="G15" s="1">
        <v>-8.5439658241366345E-3</v>
      </c>
      <c r="H15" s="1">
        <v>1.4194464158978626E-3</v>
      </c>
      <c r="I15" s="1">
        <v>7.2132724212536914E-4</v>
      </c>
      <c r="J15" s="1">
        <v>-1.3518733101583691E-2</v>
      </c>
      <c r="K15" s="1">
        <v>-1.1632415664984963E-3</v>
      </c>
      <c r="L15" s="1">
        <v>-4.6296296296296502E-3</v>
      </c>
      <c r="M15" s="1">
        <v>-5.0505050505056381E-4</v>
      </c>
      <c r="N15" s="1">
        <v>-1.9706336939721902E-2</v>
      </c>
      <c r="O15" s="1">
        <v>-4.8811544991510525E-3</v>
      </c>
      <c r="P15" s="1">
        <v>-9.3595541066358034E-3</v>
      </c>
      <c r="Q15" s="1">
        <v>1.255230125523088E-3</v>
      </c>
      <c r="R15" s="1">
        <v>-1.2235817575083519E-2</v>
      </c>
      <c r="S15" s="1">
        <v>-3.5919540229867319E-4</v>
      </c>
      <c r="T15" s="1">
        <v>-5.813953488370549E-4</v>
      </c>
      <c r="U15" s="1">
        <v>-1.573426573426584E-2</v>
      </c>
      <c r="V15" s="1">
        <v>-4.6500244738130192E-3</v>
      </c>
      <c r="W15" s="1">
        <v>-4.5845272206302967E-3</v>
      </c>
      <c r="X15" s="1">
        <v>-1.1680482290881589E-2</v>
      </c>
      <c r="Y15" s="1">
        <v>-1.1299435028248594E-2</v>
      </c>
      <c r="Z15" s="1">
        <v>-4.7190047190046602E-3</v>
      </c>
      <c r="AA15" s="1">
        <v>-1.2503473186996406E-2</v>
      </c>
      <c r="AB15" s="1">
        <v>-5.3619302949061698E-3</v>
      </c>
      <c r="AC15" s="1">
        <v>-1.8894009216589791E-2</v>
      </c>
      <c r="AD15" s="1">
        <v>1.8850141376061114E-3</v>
      </c>
      <c r="AE15" s="1">
        <v>-1.023391812865504E-2</v>
      </c>
      <c r="AF15" s="1">
        <v>-2.2742327224552827E-2</v>
      </c>
      <c r="AG15" s="1">
        <v>-1.3775829680651275E-2</v>
      </c>
      <c r="AL15" s="2" cm="1">
        <f t="array" aca="1" ref="AL15:AP44" ca="1">_xll.apaCharts.Categories(D5:AG5,D6:AG6,D9:AG9)</f>
        <v>1</v>
      </c>
      <c r="AM15">
        <f ca="1"/>
        <v>1</v>
      </c>
      <c r="AN15" s="1">
        <f ca="1"/>
        <v>1.6058054889271926E-2</v>
      </c>
      <c r="AO15" s="1">
        <f ca="1"/>
        <v>2.0352026227299369E-4</v>
      </c>
      <c r="AP15" s="1" t="e">
        <f ca="1"/>
        <v>#N/A</v>
      </c>
      <c r="AR15" t="str" cm="1">
        <f t="array" aca="1" ref="AR15:AR44" ca="1">INDEX(TRANSPOSE(D14:AG14),AM15:AM44)</f>
        <v>ABB LTD N</v>
      </c>
      <c r="AT15" t="s">
        <v>302</v>
      </c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</row>
    <row r="16" spans="1:445" x14ac:dyDescent="0.5">
      <c r="A16" s="1"/>
      <c r="C16" t="s">
        <v>61</v>
      </c>
      <c r="D16" s="8">
        <v>6.6266307724167639E-3</v>
      </c>
      <c r="E16" s="1">
        <v>-9.1503267973856994E-3</v>
      </c>
      <c r="F16" s="1">
        <v>4.5022511255627951E-3</v>
      </c>
      <c r="G16" s="1">
        <v>1.1849192100538586E-2</v>
      </c>
      <c r="H16" s="1">
        <v>1.4883061658398367E-2</v>
      </c>
      <c r="I16" s="1">
        <v>1.0812109562710281E-2</v>
      </c>
      <c r="J16" s="1">
        <v>1.4095536413468945E-2</v>
      </c>
      <c r="K16" s="1">
        <v>2.4844720496894235E-2</v>
      </c>
      <c r="L16" s="1">
        <v>1.9534883720930152E-2</v>
      </c>
      <c r="M16" s="1">
        <v>2.0212228398180931E-2</v>
      </c>
      <c r="N16" s="1">
        <v>1.1430823807647039E-2</v>
      </c>
      <c r="O16" s="1">
        <v>7.6775431861804133E-3</v>
      </c>
      <c r="P16" s="1">
        <v>2.2611464968152806E-2</v>
      </c>
      <c r="Q16" s="1">
        <v>6.6861679899707926E-3</v>
      </c>
      <c r="R16" s="1">
        <v>9.3843843843843811E-3</v>
      </c>
      <c r="S16" s="1">
        <v>6.4678404599354256E-3</v>
      </c>
      <c r="T16" s="1">
        <v>9.307737056428067E-3</v>
      </c>
      <c r="U16" s="1">
        <v>2.3978685612788597E-2</v>
      </c>
      <c r="V16" s="1">
        <v>2.6801081878534472E-2</v>
      </c>
      <c r="W16" s="1">
        <v>2.3603914795624625E-2</v>
      </c>
      <c r="X16" s="1">
        <v>7.6248570339305655E-3</v>
      </c>
      <c r="Y16" s="1">
        <v>1.3333333333333419E-2</v>
      </c>
      <c r="Z16" s="1">
        <v>2.1551724137931494E-3</v>
      </c>
      <c r="AA16" s="1">
        <v>6.7529544175577438E-3</v>
      </c>
      <c r="AB16" s="1">
        <v>1.3177598083258468E-2</v>
      </c>
      <c r="AC16" s="1">
        <v>-3.7576326914045E-3</v>
      </c>
      <c r="AD16" s="1">
        <v>4.7036688617121403E-3</v>
      </c>
      <c r="AE16" s="1">
        <v>8.8626292466766898E-3</v>
      </c>
      <c r="AF16" s="1">
        <v>2.0334387708991208E-3</v>
      </c>
      <c r="AG16" s="1">
        <v>2.962962962962834E-3</v>
      </c>
      <c r="AL16" s="2">
        <f ca="1"/>
        <v>1</v>
      </c>
      <c r="AM16">
        <f ca="1"/>
        <v>3</v>
      </c>
      <c r="AN16" s="1">
        <f ca="1"/>
        <v>1.2814122870978325E-2</v>
      </c>
      <c r="AO16" s="1">
        <f ca="1"/>
        <v>2.6714441762276664E-5</v>
      </c>
      <c r="AP16" s="1" t="e">
        <f ca="1"/>
        <v>#N/A</v>
      </c>
      <c r="AR16" t="str">
        <f ca="1"/>
        <v>ALCON N</v>
      </c>
      <c r="AT16" s="9" cm="1">
        <f t="array" aca="1" ref="AT16:BW16" ca="1">_xll.apakNearestNeighbour.Distances.k(AT10,D5:AG6)</f>
        <v>4.5972665569169049E-4</v>
      </c>
      <c r="AU16" s="9">
        <f ca="1"/>
        <v>2.0747905008787807E-3</v>
      </c>
      <c r="AV16" s="9">
        <f ca="1"/>
        <v>1.1706580222427291E-3</v>
      </c>
      <c r="AW16" s="9">
        <f ca="1"/>
        <v>1.038769926372728E-3</v>
      </c>
      <c r="AX16" s="9">
        <f ca="1"/>
        <v>1.2240895558407728E-3</v>
      </c>
      <c r="AY16" s="9">
        <f ca="1"/>
        <v>1.0706249342889204E-3</v>
      </c>
      <c r="AZ16" s="9">
        <f ca="1"/>
        <v>1.0679321786769742E-3</v>
      </c>
      <c r="BA16" s="9">
        <f ca="1"/>
        <v>1.3089672373730681E-3</v>
      </c>
      <c r="BB16" s="9">
        <f ca="1"/>
        <v>1.0228649273877311E-3</v>
      </c>
      <c r="BC16" s="9">
        <f ca="1"/>
        <v>8.9419940117272257E-4</v>
      </c>
      <c r="BD16" s="9">
        <f ca="1"/>
        <v>4.0293694896081613E-4</v>
      </c>
      <c r="BE16" s="9">
        <f ca="1"/>
        <v>1.0887976654021417E-3</v>
      </c>
      <c r="BF16" s="9">
        <f ca="1"/>
        <v>1.2243234134027188E-3</v>
      </c>
      <c r="BG16" s="9">
        <f ca="1"/>
        <v>1.0679321786769742E-3</v>
      </c>
      <c r="BH16" s="9">
        <f ca="1"/>
        <v>2.7327095101793357E-3</v>
      </c>
      <c r="BI16" s="9">
        <f ca="1"/>
        <v>1.2310585277087865E-3</v>
      </c>
      <c r="BJ16" s="9">
        <f ca="1"/>
        <v>4.5972665569169049E-4</v>
      </c>
      <c r="BK16" s="9">
        <f ca="1"/>
        <v>1.5188799707769121E-3</v>
      </c>
      <c r="BL16" s="9">
        <f ca="1"/>
        <v>4.0827824540077781E-4</v>
      </c>
      <c r="BM16" s="9">
        <f ca="1"/>
        <v>1.0487375220299979E-3</v>
      </c>
      <c r="BN16" s="9">
        <f ca="1"/>
        <v>1.2789222131101942E-3</v>
      </c>
      <c r="BO16" s="9">
        <f ca="1"/>
        <v>1.0706249342889204E-3</v>
      </c>
      <c r="BP16" s="9">
        <f ca="1"/>
        <v>1.9066426609793523E-3</v>
      </c>
      <c r="BQ16" s="9">
        <f ca="1"/>
        <v>1.7650012857177348E-3</v>
      </c>
      <c r="BR16" s="9">
        <f ca="1"/>
        <v>1.444315403878001E-3</v>
      </c>
      <c r="BS16" s="9">
        <f ca="1"/>
        <v>1.9578952321136238E-3</v>
      </c>
      <c r="BT16" s="9">
        <f ca="1"/>
        <v>2.7070420228401497E-3</v>
      </c>
      <c r="BU16" s="9">
        <f ca="1"/>
        <v>7.8033481072795194E-4</v>
      </c>
      <c r="BV16" s="9">
        <f ca="1"/>
        <v>3.0947944937551827E-3</v>
      </c>
      <c r="BW16" s="9">
        <f ca="1"/>
        <v>1.6739789305491976E-3</v>
      </c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</row>
    <row r="17" spans="1:75" x14ac:dyDescent="0.5">
      <c r="A17" s="1"/>
      <c r="C17" t="s">
        <v>62</v>
      </c>
      <c r="D17" s="8">
        <v>1.6046081053281203E-2</v>
      </c>
      <c r="E17" s="1">
        <v>-9.2348284960422911E-3</v>
      </c>
      <c r="F17" s="1">
        <v>6.2250996015935645E-3</v>
      </c>
      <c r="G17" s="1">
        <v>8.1618168914123768E-3</v>
      </c>
      <c r="H17" s="1">
        <v>-3.8640595903165709E-2</v>
      </c>
      <c r="I17" s="1">
        <v>1.2835749940575125E-2</v>
      </c>
      <c r="J17" s="1">
        <v>1.0424710424710604E-2</v>
      </c>
      <c r="K17" s="1">
        <v>1.8560606060606055E-2</v>
      </c>
      <c r="L17" s="1">
        <v>-6.3868613138685637E-3</v>
      </c>
      <c r="M17" s="1">
        <v>-1.0896483407627611E-2</v>
      </c>
      <c r="N17" s="1">
        <v>1.5978176149649137E-2</v>
      </c>
      <c r="O17" s="1">
        <v>-2.5396825396825085E-3</v>
      </c>
      <c r="P17" s="1">
        <v>-1.5571473061350982E-3</v>
      </c>
      <c r="Q17" s="1">
        <v>1.411374014113731E-2</v>
      </c>
      <c r="R17" s="1">
        <v>9.6690219412420841E-3</v>
      </c>
      <c r="S17" s="1">
        <v>-2.4277043912888319E-2</v>
      </c>
      <c r="T17" s="1">
        <v>-2.0172910662824561E-3</v>
      </c>
      <c r="U17" s="1">
        <v>-1.7346053772766545E-3</v>
      </c>
      <c r="V17" s="1">
        <v>-9.5785440613027628E-4</v>
      </c>
      <c r="W17" s="1">
        <v>-1.8560179977502922E-2</v>
      </c>
      <c r="X17" s="1">
        <v>6.0537268255769217E-3</v>
      </c>
      <c r="Y17" s="1">
        <v>7.8947368421053987E-3</v>
      </c>
      <c r="Z17" s="1">
        <v>-4.3010752688171783E-3</v>
      </c>
      <c r="AA17" s="1">
        <v>-8.3845723868081201E-4</v>
      </c>
      <c r="AB17" s="1">
        <v>-1.773573751108537E-3</v>
      </c>
      <c r="AC17" s="1">
        <v>1.0372465818010435E-2</v>
      </c>
      <c r="AD17" s="1">
        <v>-1.8726591760299671E-3</v>
      </c>
      <c r="AE17" s="1">
        <v>3.2942898975110158E-3</v>
      </c>
      <c r="AF17" s="1">
        <v>1.0146561443066471E-2</v>
      </c>
      <c r="AG17" s="1">
        <v>2.110149820637286E-3</v>
      </c>
      <c r="AL17" s="2">
        <f ca="1"/>
        <v>1</v>
      </c>
      <c r="AM17">
        <f ca="1"/>
        <v>4</v>
      </c>
      <c r="AN17" s="1">
        <f ca="1"/>
        <v>1.4685778834701454E-2</v>
      </c>
      <c r="AO17" s="1">
        <f ca="1"/>
        <v>3.9889552444050125E-5</v>
      </c>
      <c r="AP17" s="1" t="e">
        <f ca="1"/>
        <v>#N/A</v>
      </c>
      <c r="AR17" t="str">
        <f ca="1"/>
        <v>GEBERIT N</v>
      </c>
    </row>
    <row r="18" spans="1:75" x14ac:dyDescent="0.5">
      <c r="A18" s="1"/>
      <c r="C18" t="s">
        <v>63</v>
      </c>
      <c r="D18" s="8">
        <v>-2.0651953836809178E-2</v>
      </c>
      <c r="E18" s="1">
        <v>-7.3235685752329749E-3</v>
      </c>
      <c r="F18" s="1">
        <v>3.7119524870083964E-3</v>
      </c>
      <c r="G18" s="1">
        <v>-2.6047166490672402E-2</v>
      </c>
      <c r="H18" s="1">
        <v>1.7191283292978143E-2</v>
      </c>
      <c r="I18" s="1">
        <v>-1.5019948368927505E-2</v>
      </c>
      <c r="J18" s="1">
        <v>-7.260221627818142E-3</v>
      </c>
      <c r="K18" s="1">
        <v>-2.6031982149496979E-3</v>
      </c>
      <c r="L18" s="1">
        <v>-1.5610651974288348E-2</v>
      </c>
      <c r="M18" s="1">
        <v>-9.7646469704556482E-3</v>
      </c>
      <c r="N18" s="1">
        <v>2.3014959723821615E-3</v>
      </c>
      <c r="O18" s="1">
        <v>-7.4262677699978852E-3</v>
      </c>
      <c r="P18" s="1">
        <v>8.3177375753784588E-4</v>
      </c>
      <c r="Q18" s="1">
        <v>-1.1051985264019626E-2</v>
      </c>
      <c r="R18" s="1">
        <v>-1.7311233885819455E-2</v>
      </c>
      <c r="S18" s="1">
        <v>7.3179656055621933E-4</v>
      </c>
      <c r="T18" s="1">
        <v>1.1261911637308719E-2</v>
      </c>
      <c r="U18" s="1">
        <v>-6.0816681146828033E-3</v>
      </c>
      <c r="V18" s="1">
        <v>0.10378715244487058</v>
      </c>
      <c r="W18" s="1">
        <v>1.489971346704877E-2</v>
      </c>
      <c r="X18" s="1">
        <v>-1.4667168108311257E-2</v>
      </c>
      <c r="Y18" s="1">
        <v>-1.2308839985080255E-2</v>
      </c>
      <c r="Z18" s="1">
        <v>-1.1231101511879005E-2</v>
      </c>
      <c r="AA18" s="1">
        <v>-1.538461538461533E-2</v>
      </c>
      <c r="AB18" s="1">
        <v>-6.514657980456029E-3</v>
      </c>
      <c r="AC18" s="1">
        <v>1.3999066728884735E-3</v>
      </c>
      <c r="AD18" s="1">
        <v>-1.8761726078799779E-3</v>
      </c>
      <c r="AE18" s="1">
        <v>-2.0430499817584824E-2</v>
      </c>
      <c r="AF18" s="1">
        <v>-3.0580357142857117E-2</v>
      </c>
      <c r="AG18" s="1">
        <v>-6.3171193935551706E-4</v>
      </c>
      <c r="AL18" s="2">
        <f ca="1"/>
        <v>1</v>
      </c>
      <c r="AM18">
        <f ca="1"/>
        <v>5</v>
      </c>
      <c r="AN18" s="1">
        <f ca="1"/>
        <v>1.3188609633830084E-2</v>
      </c>
      <c r="AO18" s="1">
        <f ca="1"/>
        <v>-4.5663049572064462E-4</v>
      </c>
      <c r="AP18" s="1" t="e">
        <f ca="1"/>
        <v>#N/A</v>
      </c>
      <c r="AR18" t="str">
        <f ca="1"/>
        <v>GIVAUDAN N</v>
      </c>
      <c r="AT18" t="s">
        <v>303</v>
      </c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</row>
    <row r="19" spans="1:75" x14ac:dyDescent="0.5">
      <c r="A19" s="1"/>
      <c r="C19" t="s">
        <v>64</v>
      </c>
      <c r="D19" s="8">
        <v>-2.3361587761008829E-2</v>
      </c>
      <c r="E19" s="1">
        <v>-4.6948356807512415E-3</v>
      </c>
      <c r="F19" s="1">
        <v>1.0601577909270299E-2</v>
      </c>
      <c r="G19" s="1">
        <v>-1.0480664980122789E-2</v>
      </c>
      <c r="H19" s="1">
        <v>-2.6184241847179157E-3</v>
      </c>
      <c r="I19" s="1">
        <v>-7.1479628305932685E-3</v>
      </c>
      <c r="J19" s="1">
        <v>-9.0454195535026982E-2</v>
      </c>
      <c r="K19" s="1">
        <v>3.7285607755421779E-4</v>
      </c>
      <c r="L19" s="1">
        <v>2.5186567164179108E-2</v>
      </c>
      <c r="M19" s="1">
        <v>-1.7699115044247704E-2</v>
      </c>
      <c r="N19" s="1">
        <v>7.1182548794489042E-2</v>
      </c>
      <c r="O19" s="1">
        <v>-5.0662676357417835E-2</v>
      </c>
      <c r="P19" s="1">
        <v>6.9603158113442642E-3</v>
      </c>
      <c r="Q19" s="1">
        <v>-2.6903973509933787E-2</v>
      </c>
      <c r="R19" s="1">
        <v>-1.6491754122938684E-2</v>
      </c>
      <c r="S19" s="1">
        <v>1.4625228519195677E-2</v>
      </c>
      <c r="T19" s="1">
        <v>2.8555111364925168E-4</v>
      </c>
      <c r="U19" s="1">
        <v>-8.7412587412594167E-4</v>
      </c>
      <c r="V19" s="1">
        <v>1.9326818675352797E-2</v>
      </c>
      <c r="W19" s="1">
        <v>-1.1293054771315592E-2</v>
      </c>
      <c r="X19" s="1">
        <v>-1.3358778625954248E-2</v>
      </c>
      <c r="Y19" s="1">
        <v>-2.2658610271903967E-3</v>
      </c>
      <c r="Z19" s="1">
        <v>-7.8636959370904647E-3</v>
      </c>
      <c r="AA19" s="1">
        <v>-1.4204545454545858E-3</v>
      </c>
      <c r="AB19" s="1">
        <v>-9.2399403874814379E-3</v>
      </c>
      <c r="AC19" s="1">
        <v>-4.6598322460389419E-4</v>
      </c>
      <c r="AD19" s="1">
        <v>4.6992481203007586E-3</v>
      </c>
      <c r="AE19" s="1">
        <v>-1.1173184357541888E-2</v>
      </c>
      <c r="AF19" s="1">
        <v>-2.1874280451300909E-2</v>
      </c>
      <c r="AG19" s="1">
        <v>0</v>
      </c>
      <c r="AL19" s="2">
        <f ca="1"/>
        <v>1</v>
      </c>
      <c r="AM19">
        <f ca="1"/>
        <v>6</v>
      </c>
      <c r="AN19" s="1">
        <f ca="1"/>
        <v>1.4739467016279043E-2</v>
      </c>
      <c r="AO19" s="1">
        <f ca="1"/>
        <v>1.0772711307918126E-3</v>
      </c>
      <c r="AP19" s="1" t="e">
        <f ca="1"/>
        <v>#N/A</v>
      </c>
      <c r="AR19" t="str">
        <f ca="1"/>
        <v>HOLCIM N</v>
      </c>
      <c r="AT19" s="1" cm="1">
        <f t="array" aca="1" ref="AT19:BW19" ca="1">_xll.apakNearestNeighbour.Distances.k.Sorted(AT10,D5:AG6)</f>
        <v>4.0293694896081613E-4</v>
      </c>
      <c r="AU19" s="1">
        <f ca="1"/>
        <v>4.0827824540077781E-4</v>
      </c>
      <c r="AV19" s="1">
        <f ca="1"/>
        <v>4.5972665569169049E-4</v>
      </c>
      <c r="AW19" s="1">
        <f ca="1"/>
        <v>4.5972665569169049E-4</v>
      </c>
      <c r="AX19" s="1">
        <f ca="1"/>
        <v>7.8033481072795194E-4</v>
      </c>
      <c r="AY19" s="1">
        <f ca="1"/>
        <v>8.9419940117272257E-4</v>
      </c>
      <c r="AZ19" s="1">
        <f ca="1"/>
        <v>1.0228649273877311E-3</v>
      </c>
      <c r="BA19" s="1">
        <f ca="1"/>
        <v>1.038769926372728E-3</v>
      </c>
      <c r="BB19" s="1">
        <f ca="1"/>
        <v>1.0487375220299979E-3</v>
      </c>
      <c r="BC19" s="1">
        <f ca="1"/>
        <v>1.0679321786769742E-3</v>
      </c>
      <c r="BD19" s="1">
        <f ca="1"/>
        <v>1.0679321786769742E-3</v>
      </c>
      <c r="BE19" s="1">
        <f ca="1"/>
        <v>1.0706249342889204E-3</v>
      </c>
      <c r="BF19" s="1">
        <f ca="1"/>
        <v>1.0706249342889204E-3</v>
      </c>
      <c r="BG19" s="1">
        <f ca="1"/>
        <v>1.0887976654021417E-3</v>
      </c>
      <c r="BH19" s="1">
        <f ca="1"/>
        <v>1.1706580222427291E-3</v>
      </c>
      <c r="BI19" s="1">
        <f ca="1"/>
        <v>1.2240895558407728E-3</v>
      </c>
      <c r="BJ19" s="1">
        <f ca="1"/>
        <v>1.2243234134027188E-3</v>
      </c>
      <c r="BK19" s="1">
        <f ca="1"/>
        <v>1.2310585277087865E-3</v>
      </c>
      <c r="BL19" s="1">
        <f ca="1"/>
        <v>1.2789222131101942E-3</v>
      </c>
      <c r="BM19" s="1">
        <f ca="1"/>
        <v>1.3089672373730681E-3</v>
      </c>
      <c r="BN19" s="1">
        <f ca="1"/>
        <v>1.444315403878001E-3</v>
      </c>
      <c r="BO19" s="1">
        <f ca="1"/>
        <v>1.5188799707769121E-3</v>
      </c>
      <c r="BP19" s="1">
        <f ca="1"/>
        <v>1.6739789305491976E-3</v>
      </c>
      <c r="BQ19" s="1">
        <f ca="1"/>
        <v>1.7650012857177348E-3</v>
      </c>
      <c r="BR19" s="1">
        <f ca="1"/>
        <v>1.9066426609793523E-3</v>
      </c>
      <c r="BS19" s="1">
        <f ca="1"/>
        <v>1.9578952321136238E-3</v>
      </c>
      <c r="BT19" s="1">
        <f ca="1"/>
        <v>2.0747905008787807E-3</v>
      </c>
      <c r="BU19" s="1">
        <f ca="1"/>
        <v>2.7070420228401497E-3</v>
      </c>
      <c r="BV19" s="1">
        <f ca="1"/>
        <v>2.7327095101793357E-3</v>
      </c>
      <c r="BW19" s="1">
        <f ca="1"/>
        <v>3.0947944937551827E-3</v>
      </c>
    </row>
    <row r="20" spans="1:75" x14ac:dyDescent="0.5">
      <c r="A20" s="1"/>
      <c r="C20" t="s">
        <v>65</v>
      </c>
      <c r="D20" s="8">
        <v>2.0745131244707782E-2</v>
      </c>
      <c r="E20" s="1">
        <v>-1.3477088948786742E-3</v>
      </c>
      <c r="F20" s="1">
        <v>1.2442059038789921E-2</v>
      </c>
      <c r="G20" s="1">
        <v>1.059167275383488E-2</v>
      </c>
      <c r="H20" s="1">
        <v>1.4319809069212042E-3</v>
      </c>
      <c r="I20" s="1">
        <v>3.5997120230382151E-3</v>
      </c>
      <c r="J20" s="1">
        <v>4.0203131612357446E-3</v>
      </c>
      <c r="K20" s="1">
        <v>-2.2363026462915991E-3</v>
      </c>
      <c r="L20" s="1">
        <v>9.0991810737039991E-4</v>
      </c>
      <c r="M20" s="1">
        <v>1.4671814671814776E-2</v>
      </c>
      <c r="N20" s="1">
        <v>3.7870668095748572E-2</v>
      </c>
      <c r="O20" s="1">
        <v>-1.0132852961044714E-2</v>
      </c>
      <c r="P20" s="1">
        <v>5.3646961724955755E-3</v>
      </c>
      <c r="Q20" s="1">
        <v>3.8281582305401685E-3</v>
      </c>
      <c r="R20" s="1">
        <v>2.820121951219523E-2</v>
      </c>
      <c r="S20" s="1">
        <v>3.063063063063054E-2</v>
      </c>
      <c r="T20" s="1">
        <v>2.5121324578932125E-2</v>
      </c>
      <c r="U20" s="1">
        <v>1.5748031496062964E-2</v>
      </c>
      <c r="V20" s="1">
        <v>6.6041755432466598E-3</v>
      </c>
      <c r="W20" s="1">
        <v>1.0279840091376391E-2</v>
      </c>
      <c r="X20" s="1">
        <v>1.3539651837524147E-2</v>
      </c>
      <c r="Y20" s="1">
        <v>1.0598031794095464E-2</v>
      </c>
      <c r="Z20" s="1">
        <v>-1.3210039630118242E-3</v>
      </c>
      <c r="AA20" s="1">
        <v>7.1123755334281391E-3</v>
      </c>
      <c r="AB20" s="1">
        <v>7.2202166064982976E-3</v>
      </c>
      <c r="AC20" s="1">
        <v>9.7902097902098362E-3</v>
      </c>
      <c r="AD20" s="1">
        <v>9.3545369504210996E-4</v>
      </c>
      <c r="AE20" s="1">
        <v>1.3559322033898313E-2</v>
      </c>
      <c r="AF20" s="1">
        <v>1.0593220338983134E-2</v>
      </c>
      <c r="AG20" s="1">
        <v>8.8495575221239076E-3</v>
      </c>
      <c r="AL20" s="2">
        <f ca="1"/>
        <v>1</v>
      </c>
      <c r="AM20">
        <f ca="1"/>
        <v>8</v>
      </c>
      <c r="AN20" s="1">
        <f ca="1"/>
        <v>1.3918492378632196E-2</v>
      </c>
      <c r="AO20" s="1">
        <f ca="1"/>
        <v>-1.145083089804988E-3</v>
      </c>
      <c r="AP20" s="1" t="e">
        <f ca="1"/>
        <v>#N/A</v>
      </c>
      <c r="AR20" t="str">
        <f ca="1"/>
        <v>KUEHNE+NAGEL INT N</v>
      </c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</row>
    <row r="21" spans="1:75" x14ac:dyDescent="0.5">
      <c r="A21" s="1"/>
      <c r="C21" t="s">
        <v>66</v>
      </c>
      <c r="D21" s="8">
        <v>-9.3322272915801197E-3</v>
      </c>
      <c r="E21" s="1">
        <v>4.0485829959513442E-3</v>
      </c>
      <c r="F21" s="1">
        <v>-4.8192771084343278E-4</v>
      </c>
      <c r="G21" s="1">
        <v>-3.614022406938977E-3</v>
      </c>
      <c r="H21" s="1">
        <v>5.9580552907529949E-3</v>
      </c>
      <c r="I21" s="1">
        <v>-2.7498804399808674E-2</v>
      </c>
      <c r="J21" s="1">
        <v>1.0537407797681642E-3</v>
      </c>
      <c r="K21" s="1">
        <v>1.0833022039596685E-2</v>
      </c>
      <c r="L21" s="1">
        <v>-7.2727272727273196E-3</v>
      </c>
      <c r="M21" s="1">
        <v>-8.1177067478437337E-3</v>
      </c>
      <c r="N21" s="1">
        <v>-9.9827882960412673E-3</v>
      </c>
      <c r="O21" s="1">
        <v>1.1373976342128334E-3</v>
      </c>
      <c r="P21" s="1">
        <v>6.3622370446381193E-3</v>
      </c>
      <c r="Q21" s="1">
        <v>-9.3220338983051043E-3</v>
      </c>
      <c r="R21" s="1">
        <v>-1.111934766493694E-2</v>
      </c>
      <c r="S21" s="1">
        <v>-2.0979020979021712E-3</v>
      </c>
      <c r="T21" s="1">
        <v>3.6758563074352546E-2</v>
      </c>
      <c r="U21" s="1">
        <v>0</v>
      </c>
      <c r="V21" s="1">
        <v>4.2328042328043658E-3</v>
      </c>
      <c r="W21" s="1">
        <v>-9.0446579988694431E-3</v>
      </c>
      <c r="X21" s="1">
        <v>6.4885496183204605E-3</v>
      </c>
      <c r="Y21" s="1">
        <v>-1.1235955056180247E-3</v>
      </c>
      <c r="Z21" s="1">
        <v>-1.3668430335097126E-2</v>
      </c>
      <c r="AA21" s="1">
        <v>3.6723163841807516E-3</v>
      </c>
      <c r="AB21" s="1">
        <v>2.9868578255665135E-4</v>
      </c>
      <c r="AC21" s="1">
        <v>-5.5401662049860967E-3</v>
      </c>
      <c r="AD21" s="1">
        <v>1.8691588785046953E-3</v>
      </c>
      <c r="AE21" s="1">
        <v>-7.8037904124861335E-3</v>
      </c>
      <c r="AF21" s="1">
        <v>-9.0845562543676595E-3</v>
      </c>
      <c r="AG21" s="1">
        <v>0</v>
      </c>
      <c r="AL21" s="2">
        <f ca="1"/>
        <v>1</v>
      </c>
      <c r="AM21">
        <f ca="1"/>
        <v>10</v>
      </c>
      <c r="AN21" s="1">
        <f ca="1"/>
        <v>1.8139813406559985E-2</v>
      </c>
      <c r="AO21" s="1">
        <f ca="1"/>
        <v>3.5753979134467428E-5</v>
      </c>
      <c r="AP21" s="1" t="e">
        <f ca="1"/>
        <v>#N/A</v>
      </c>
      <c r="AR21" t="str">
        <f ca="1"/>
        <v>LOGITECH N</v>
      </c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</row>
    <row r="22" spans="1:75" x14ac:dyDescent="0.5">
      <c r="A22" s="1"/>
      <c r="C22" t="s">
        <v>67</v>
      </c>
      <c r="D22" s="8">
        <v>6.2800921080174987E-3</v>
      </c>
      <c r="E22" s="1">
        <v>8.0645161290322509E-3</v>
      </c>
      <c r="F22" s="1">
        <v>-4.8216007714552145E-4</v>
      </c>
      <c r="G22" s="1">
        <v>1.4871236851650371E-2</v>
      </c>
      <c r="H22" s="1">
        <v>5.4489457474531378E-3</v>
      </c>
      <c r="I22" s="1">
        <v>8.6058519793459354E-3</v>
      </c>
      <c r="J22" s="1">
        <v>7.1578947368422519E-3</v>
      </c>
      <c r="K22" s="1">
        <v>7.3909830007390376E-3</v>
      </c>
      <c r="L22" s="1">
        <v>1.098901098901095E-2</v>
      </c>
      <c r="M22" s="1">
        <v>7.1611253196930402E-3</v>
      </c>
      <c r="N22" s="1">
        <v>6.2586926286507527E-3</v>
      </c>
      <c r="O22" s="1">
        <v>7.4982958418543522E-3</v>
      </c>
      <c r="P22" s="1">
        <v>4.1806872641991788E-3</v>
      </c>
      <c r="Q22" s="1">
        <v>2.1385799828914642E-3</v>
      </c>
      <c r="R22" s="1">
        <v>6.3718140929533984E-3</v>
      </c>
      <c r="S22" s="1">
        <v>3.5038542396637062E-4</v>
      </c>
      <c r="T22" s="1">
        <v>8.058017727639033E-4</v>
      </c>
      <c r="U22" s="1">
        <v>5.1679586563309066E-3</v>
      </c>
      <c r="V22" s="1">
        <v>7.7976817702845036E-3</v>
      </c>
      <c r="W22" s="1">
        <v>2.224757558471202E-2</v>
      </c>
      <c r="X22" s="1">
        <v>2.0477815699658786E-2</v>
      </c>
      <c r="Y22" s="1">
        <v>-7.4990626171722585E-4</v>
      </c>
      <c r="Z22" s="1">
        <v>1.2516763522574914E-2</v>
      </c>
      <c r="AA22" s="1">
        <v>1.9420208274697481E-2</v>
      </c>
      <c r="AB22" s="1">
        <v>5.0761421319798217E-3</v>
      </c>
      <c r="AC22" s="1">
        <v>1.2534818941504211E-2</v>
      </c>
      <c r="AD22" s="1">
        <v>4.6641791044776948E-3</v>
      </c>
      <c r="AE22" s="1">
        <v>0</v>
      </c>
      <c r="AF22" s="1">
        <v>4.7014574518100538E-4</v>
      </c>
      <c r="AG22" s="1">
        <v>1.1487050960735212E-2</v>
      </c>
      <c r="AL22" s="2">
        <f ca="1"/>
        <v>1</v>
      </c>
      <c r="AM22">
        <f ca="1"/>
        <v>11</v>
      </c>
      <c r="AN22" s="1">
        <f ca="1"/>
        <v>1.6256620804183629E-2</v>
      </c>
      <c r="AO22" s="1">
        <f ca="1"/>
        <v>5.5413367084877763E-4</v>
      </c>
      <c r="AP22" s="1" t="e">
        <f ca="1"/>
        <v>#N/A</v>
      </c>
      <c r="AR22" t="str">
        <f ca="1"/>
        <v>LONZA N</v>
      </c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</row>
    <row r="23" spans="1:75" x14ac:dyDescent="0.5">
      <c r="A23" s="1"/>
      <c r="C23" t="s">
        <v>68</v>
      </c>
      <c r="D23" s="8">
        <v>1.4770126898273395E-2</v>
      </c>
      <c r="E23" s="1">
        <v>-1.3333333333332975E-3</v>
      </c>
      <c r="F23" s="1">
        <v>5.547515677761572E-3</v>
      </c>
      <c r="G23" s="1">
        <v>1.4295925661185205E-3</v>
      </c>
      <c r="H23" s="1">
        <v>1.4844486333647433E-2</v>
      </c>
      <c r="I23" s="1">
        <v>2.4378352023401995E-3</v>
      </c>
      <c r="J23" s="1">
        <v>4.3896321070233668E-3</v>
      </c>
      <c r="K23" s="1">
        <v>-3.6683785766700172E-4</v>
      </c>
      <c r="L23" s="1">
        <v>-2.7173913043477826E-3</v>
      </c>
      <c r="M23" s="1">
        <v>5.3326561706450448E-3</v>
      </c>
      <c r="N23" s="1">
        <v>1.485832757429173E-2</v>
      </c>
      <c r="O23" s="1">
        <v>5.1871898962561058E-3</v>
      </c>
      <c r="P23" s="1">
        <v>1.0154346060113895E-3</v>
      </c>
      <c r="Q23" s="1">
        <v>1.1096884336321056E-2</v>
      </c>
      <c r="R23" s="1">
        <v>-1.8621973929237035E-3</v>
      </c>
      <c r="S23" s="1">
        <v>1.0507880910683998E-3</v>
      </c>
      <c r="T23" s="1">
        <v>2.4422973698336126E-2</v>
      </c>
      <c r="U23" s="1">
        <v>6.8551842330761836E-3</v>
      </c>
      <c r="V23" s="1">
        <v>4.8097030531157881E-3</v>
      </c>
      <c r="W23" s="1">
        <v>2.9575892857142794E-2</v>
      </c>
      <c r="X23" s="1">
        <v>-8.5470085470086277E-3</v>
      </c>
      <c r="Y23" s="1">
        <v>1.0506566604127521E-2</v>
      </c>
      <c r="Z23" s="1">
        <v>1.7660044150109577E-3</v>
      </c>
      <c r="AA23" s="1">
        <v>-1.3804527885146189E-3</v>
      </c>
      <c r="AB23" s="1">
        <v>8.9126559714780562E-4</v>
      </c>
      <c r="AC23" s="1">
        <v>-5.5020632737275976E-3</v>
      </c>
      <c r="AD23" s="1">
        <v>-9.2850510677811027E-4</v>
      </c>
      <c r="AE23" s="1">
        <v>-1.4981273408238849E-3</v>
      </c>
      <c r="AF23" s="1">
        <v>3.4539473684210398E-2</v>
      </c>
      <c r="AG23" s="1">
        <v>-2.2713194301053896E-3</v>
      </c>
      <c r="AL23" s="2">
        <f ca="1"/>
        <v>1</v>
      </c>
      <c r="AM23">
        <f ca="1"/>
        <v>12</v>
      </c>
      <c r="AN23" s="1">
        <f ca="1"/>
        <v>1.1741971533907103E-2</v>
      </c>
      <c r="AO23" s="1">
        <f ca="1"/>
        <v>-1.6294806534322692E-4</v>
      </c>
      <c r="AP23" s="1" t="e">
        <f ca="1"/>
        <v>#N/A</v>
      </c>
      <c r="AR23" t="str">
        <f ca="1"/>
        <v>NESTLE N</v>
      </c>
      <c r="AT23" t="s">
        <v>301</v>
      </c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</row>
    <row r="24" spans="1:75" x14ac:dyDescent="0.5">
      <c r="A24" s="1"/>
      <c r="C24" t="s">
        <v>69</v>
      </c>
      <c r="D24" s="8">
        <v>-8.3845838458384669E-2</v>
      </c>
      <c r="E24" s="1">
        <v>-5.1401869158878455E-2</v>
      </c>
      <c r="F24" s="1">
        <v>-5.1571120172703266E-2</v>
      </c>
      <c r="G24" s="1">
        <v>-5.3890078515346107E-2</v>
      </c>
      <c r="H24" s="1">
        <v>-2.5539818899465994E-2</v>
      </c>
      <c r="I24" s="1">
        <v>-6.8579766536964959E-2</v>
      </c>
      <c r="J24" s="1">
        <v>-2.747138397502602E-2</v>
      </c>
      <c r="K24" s="1">
        <v>-6.018348623853198E-2</v>
      </c>
      <c r="L24" s="1">
        <v>3.3605812897365972E-2</v>
      </c>
      <c r="M24" s="1">
        <v>-7.6534478403637252E-2</v>
      </c>
      <c r="N24" s="1">
        <v>-4.9370105549880861E-2</v>
      </c>
      <c r="O24" s="1">
        <v>2.9167601525690312E-3</v>
      </c>
      <c r="P24" s="1">
        <v>-1.9983769527287421E-2</v>
      </c>
      <c r="Q24" s="1">
        <v>-6.669480793583793E-2</v>
      </c>
      <c r="R24" s="1">
        <v>-4.8134328358208966E-2</v>
      </c>
      <c r="S24" s="1">
        <v>-1.6445066480055948E-2</v>
      </c>
      <c r="T24" s="1">
        <v>-3.2224259889966023E-2</v>
      </c>
      <c r="U24" s="1">
        <v>-2.0425531914893713E-2</v>
      </c>
      <c r="V24" s="1">
        <v>-2.9344432882414062E-2</v>
      </c>
      <c r="W24" s="1">
        <v>-4.173441734417338E-2</v>
      </c>
      <c r="X24" s="1">
        <v>-6.8965517241379337E-2</v>
      </c>
      <c r="Y24" s="1">
        <v>-2.636464909023406E-2</v>
      </c>
      <c r="Z24" s="1">
        <v>-3.7020713970912333E-2</v>
      </c>
      <c r="AA24" s="1">
        <v>-1.9353055017970688E-2</v>
      </c>
      <c r="AB24" s="1">
        <v>-3.5618878005342802E-2</v>
      </c>
      <c r="AC24" s="1">
        <v>-4.4721069617335241E-2</v>
      </c>
      <c r="AD24" s="1">
        <v>-1.5799256505576231E-2</v>
      </c>
      <c r="AE24" s="1">
        <v>-9.4898724681170332E-2</v>
      </c>
      <c r="AF24" s="1">
        <v>-0.11787417669770617</v>
      </c>
      <c r="AG24" s="1">
        <v>-3.4975165562913912E-2</v>
      </c>
      <c r="AL24" s="2">
        <f ca="1"/>
        <v>1</v>
      </c>
      <c r="AM24">
        <f ca="1"/>
        <v>13</v>
      </c>
      <c r="AN24" s="1">
        <f ca="1"/>
        <v>1.1610742763511848E-2</v>
      </c>
      <c r="AO24" s="1">
        <f ca="1"/>
        <v>2.5220088827304643E-4</v>
      </c>
      <c r="AP24" s="1" t="e">
        <f ca="1"/>
        <v>#N/A</v>
      </c>
      <c r="AR24" t="str">
        <f ca="1"/>
        <v>NOVARTIS N</v>
      </c>
      <c r="AT24" s="1" cm="1">
        <f t="array" aca="1" ref="AT24:BW52" ca="1">_xll.apakNearestNeighbour.Distances.All(D5:AG6)</f>
        <v>3.3930891585608739E-4</v>
      </c>
      <c r="AU24" s="1">
        <f ca="1"/>
        <v>1.095198043438931E-3</v>
      </c>
      <c r="AV24" s="1">
        <f ca="1"/>
        <v>6.1144309967613424E-4</v>
      </c>
      <c r="AW24" s="1">
        <f ca="1"/>
        <v>2.113939245776423E-4</v>
      </c>
      <c r="AX24" s="1">
        <f ca="1"/>
        <v>6.1144309967613424E-4</v>
      </c>
      <c r="AY24" s="1">
        <f ca="1"/>
        <v>1.0228649273877311E-3</v>
      </c>
      <c r="AZ24" s="1">
        <f ca="1"/>
        <v>8.2424329370113048E-4</v>
      </c>
      <c r="BA24" s="1">
        <f ca="1"/>
        <v>1.0033423122052245E-3</v>
      </c>
      <c r="BB24" s="1">
        <f ca="1"/>
        <v>8.2247038910737941E-4</v>
      </c>
      <c r="BC24" s="1">
        <f ca="1"/>
        <v>2.6927848837274878E-4</v>
      </c>
      <c r="BD24" s="1">
        <f ca="1"/>
        <v>5.9546323836134607E-5</v>
      </c>
      <c r="BE24" s="1">
        <f ca="1"/>
        <v>4.3539596216333619E-4</v>
      </c>
      <c r="BF24" s="1">
        <f ca="1"/>
        <v>3.7374340337138914E-4</v>
      </c>
      <c r="BG24" s="1">
        <f ca="1"/>
        <v>7.8033481072795194E-4</v>
      </c>
      <c r="BH24" s="1">
        <f ca="1"/>
        <v>1.9763615963628999E-3</v>
      </c>
      <c r="BI24" s="1">
        <f ca="1"/>
        <v>3.7374340337138914E-4</v>
      </c>
      <c r="BJ24" s="1">
        <f ca="1"/>
        <v>5.9546323836134607E-5</v>
      </c>
      <c r="BK24" s="1">
        <f ca="1"/>
        <v>1.2310585277087865E-3</v>
      </c>
      <c r="BL24" s="1">
        <f ca="1"/>
        <v>3.3930891585608739E-4</v>
      </c>
      <c r="BM24" s="1">
        <f ca="1"/>
        <v>5.619170363054531E-4</v>
      </c>
      <c r="BN24" s="1">
        <f ca="1"/>
        <v>1.1180083193014958E-3</v>
      </c>
      <c r="BO24" s="1">
        <f ca="1"/>
        <v>2.113939245776423E-4</v>
      </c>
      <c r="BP24" s="1">
        <f ca="1"/>
        <v>5.4344684551683802E-4</v>
      </c>
      <c r="BQ24" s="1">
        <f ca="1"/>
        <v>5.4344684551683802E-4</v>
      </c>
      <c r="BR24" s="1">
        <f ca="1"/>
        <v>6.4815529596111605E-4</v>
      </c>
      <c r="BS24" s="1">
        <f ca="1"/>
        <v>1.2639414493089962E-3</v>
      </c>
      <c r="BT24" s="1">
        <f ca="1"/>
        <v>1.444315403878001E-3</v>
      </c>
      <c r="BU24" s="1">
        <f ca="1"/>
        <v>2.6927848837274878E-4</v>
      </c>
      <c r="BV24" s="1">
        <f ca="1"/>
        <v>1.095198043438931E-3</v>
      </c>
      <c r="BW24" s="1">
        <f ca="1"/>
        <v>6.4815529596111605E-4</v>
      </c>
    </row>
    <row r="25" spans="1:75" x14ac:dyDescent="0.5">
      <c r="A25" s="1"/>
      <c r="C25" t="s">
        <v>70</v>
      </c>
      <c r="D25" s="8">
        <v>-2.32714253748042E-2</v>
      </c>
      <c r="E25" s="1">
        <v>-2.1111893033075368E-2</v>
      </c>
      <c r="F25" s="1">
        <v>-2.857865452706132E-2</v>
      </c>
      <c r="G25" s="1">
        <v>-1.9238023387401104E-2</v>
      </c>
      <c r="H25" s="1">
        <v>-2.6447462473195182E-2</v>
      </c>
      <c r="I25" s="1">
        <v>-3.1070496083550836E-2</v>
      </c>
      <c r="J25" s="1">
        <v>-1.2411726942007206E-2</v>
      </c>
      <c r="K25" s="1">
        <v>-1.6399843811011339E-2</v>
      </c>
      <c r="L25" s="1">
        <v>-4.2179261862917428E-2</v>
      </c>
      <c r="M25" s="1">
        <v>-8.4792122538294157E-3</v>
      </c>
      <c r="N25" s="1">
        <v>-2.2922636103151817E-2</v>
      </c>
      <c r="O25" s="1">
        <v>-2.371364653243857E-2</v>
      </c>
      <c r="P25" s="1">
        <v>-3.2708829313735643E-2</v>
      </c>
      <c r="Q25" s="1">
        <v>-2.3518769787426508E-2</v>
      </c>
      <c r="R25" s="1">
        <v>-2.6656213249705907E-2</v>
      </c>
      <c r="S25" s="1">
        <v>-3.9487726787620137E-2</v>
      </c>
      <c r="T25" s="1">
        <v>-5.4141851651326456E-2</v>
      </c>
      <c r="U25" s="1">
        <v>-2.1720243266724615E-2</v>
      </c>
      <c r="V25" s="1">
        <v>-2.6586620926243643E-2</v>
      </c>
      <c r="W25" s="1">
        <v>-1.9796380090497778E-2</v>
      </c>
      <c r="X25" s="1">
        <v>-2.3349436392914646E-2</v>
      </c>
      <c r="Y25" s="1">
        <v>-2.0976353928298996E-2</v>
      </c>
      <c r="Z25" s="1">
        <v>-3.0663615560640678E-2</v>
      </c>
      <c r="AA25" s="1">
        <v>-2.2554271215111665E-3</v>
      </c>
      <c r="AB25" s="1">
        <v>-3.5395506309633729E-2</v>
      </c>
      <c r="AC25" s="1">
        <v>-4.1505791505791478E-2</v>
      </c>
      <c r="AD25" s="1">
        <v>-2.1718602455146341E-2</v>
      </c>
      <c r="AE25" s="1">
        <v>-1.2847078325735506E-2</v>
      </c>
      <c r="AF25" s="1">
        <v>7.4665293511844144E-3</v>
      </c>
      <c r="AG25" s="1">
        <v>-2.6377868325112575E-2</v>
      </c>
      <c r="AL25" s="2">
        <f ca="1"/>
        <v>1</v>
      </c>
      <c r="AM25">
        <f ca="1"/>
        <v>14</v>
      </c>
      <c r="AN25" s="1">
        <f ca="1"/>
        <v>1.744615295171675E-2</v>
      </c>
      <c r="AO25" s="1">
        <f ca="1"/>
        <v>6.000480004073605E-4</v>
      </c>
      <c r="AP25" s="1" t="e">
        <f ca="1"/>
        <v>#N/A</v>
      </c>
      <c r="AR25" t="str">
        <f ca="1"/>
        <v>PARTNERS GROUP N</v>
      </c>
      <c r="AT25" s="1">
        <f ca="1"/>
        <v>4.0293694896081613E-4</v>
      </c>
      <c r="AU25" s="1">
        <f ca="1"/>
        <v>1.9763615963628999E-3</v>
      </c>
      <c r="AV25" s="1">
        <f ca="1"/>
        <v>1.0887976654021417E-3</v>
      </c>
      <c r="AW25" s="1">
        <f ca="1"/>
        <v>9.9281308797451433E-4</v>
      </c>
      <c r="AX25" s="1">
        <f ca="1"/>
        <v>1.0033423122052245E-3</v>
      </c>
      <c r="AY25" s="1">
        <f ca="1"/>
        <v>1.038769926372728E-3</v>
      </c>
      <c r="AZ25" s="1">
        <f ca="1"/>
        <v>1.0487375220299979E-3</v>
      </c>
      <c r="BA25" s="1">
        <f ca="1"/>
        <v>1.2789222131101942E-3</v>
      </c>
      <c r="BB25" s="1">
        <f ca="1"/>
        <v>9.9281308797451433E-4</v>
      </c>
      <c r="BC25" s="1">
        <f ca="1"/>
        <v>5.619170363054531E-4</v>
      </c>
      <c r="BD25" s="1">
        <f ca="1"/>
        <v>3.5747840791103166E-4</v>
      </c>
      <c r="BE25" s="1">
        <f ca="1"/>
        <v>8.070379631462196E-4</v>
      </c>
      <c r="BF25" s="1">
        <f ca="1"/>
        <v>4.3539596216333619E-4</v>
      </c>
      <c r="BG25" s="1">
        <f ca="1"/>
        <v>8.9419940117272257E-4</v>
      </c>
      <c r="BH25" s="1">
        <f ca="1"/>
        <v>2.2243640230047057E-3</v>
      </c>
      <c r="BI25" s="1">
        <f ca="1"/>
        <v>8.070379631462196E-4</v>
      </c>
      <c r="BJ25" s="1">
        <f ca="1"/>
        <v>4.0827824540077781E-4</v>
      </c>
      <c r="BK25" s="1">
        <f ca="1"/>
        <v>1.3206276043280655E-3</v>
      </c>
      <c r="BL25" s="1">
        <f ca="1"/>
        <v>3.5747840791103166E-4</v>
      </c>
      <c r="BM25" s="1">
        <f ca="1"/>
        <v>5.7051842608505494E-4</v>
      </c>
      <c r="BN25" s="1">
        <f ca="1"/>
        <v>1.2269853014967467E-3</v>
      </c>
      <c r="BO25" s="1">
        <f ca="1"/>
        <v>8.2247038910737941E-4</v>
      </c>
      <c r="BP25" s="1">
        <f ca="1"/>
        <v>1.3668570091495804E-3</v>
      </c>
      <c r="BQ25" s="1">
        <f ca="1"/>
        <v>1.3091111255392487E-3</v>
      </c>
      <c r="BR25" s="1">
        <f ca="1"/>
        <v>1.3206276043280655E-3</v>
      </c>
      <c r="BS25" s="1">
        <f ca="1"/>
        <v>1.2869010197040192E-3</v>
      </c>
      <c r="BT25" s="1">
        <f ca="1"/>
        <v>1.5998566854587731E-3</v>
      </c>
      <c r="BU25" s="1">
        <f ca="1"/>
        <v>5.7051842608505494E-4</v>
      </c>
      <c r="BV25" s="1">
        <f ca="1"/>
        <v>2.9000287129237164E-3</v>
      </c>
      <c r="BW25" s="1">
        <f ca="1"/>
        <v>1.5998566854587731E-3</v>
      </c>
    </row>
    <row r="26" spans="1:75" x14ac:dyDescent="0.5">
      <c r="A26" s="1"/>
      <c r="C26" t="s">
        <v>71</v>
      </c>
      <c r="D26" s="8">
        <v>-6.8728522336769515E-4</v>
      </c>
      <c r="E26" s="1">
        <v>2.8756290438531895E-3</v>
      </c>
      <c r="F26" s="1">
        <v>8.0708148919552691E-3</v>
      </c>
      <c r="G26" s="1">
        <v>-9.2307692307691536E-3</v>
      </c>
      <c r="H26" s="1">
        <v>-3.9158100832109577E-3</v>
      </c>
      <c r="I26" s="1">
        <v>-9.4314201023982802E-3</v>
      </c>
      <c r="J26" s="1">
        <v>-5.2004333694475324E-3</v>
      </c>
      <c r="K26" s="1">
        <v>-1.4688368400158858E-2</v>
      </c>
      <c r="L26" s="1">
        <v>4.5871559633028358E-3</v>
      </c>
      <c r="M26" s="1">
        <v>-5.5172413793104225E-3</v>
      </c>
      <c r="N26" s="1">
        <v>2.1994134897358464E-3</v>
      </c>
      <c r="O26" s="1">
        <v>2.74977085242889E-3</v>
      </c>
      <c r="P26" s="1">
        <v>-1.7121455323702017E-3</v>
      </c>
      <c r="Q26" s="1">
        <v>0</v>
      </c>
      <c r="R26" s="1">
        <v>-1.4095851792186864E-2</v>
      </c>
      <c r="S26" s="1">
        <v>-1.2962962962962954E-2</v>
      </c>
      <c r="T26" s="1">
        <v>-8.2999427590154662E-3</v>
      </c>
      <c r="U26" s="1">
        <v>-1.4209591474245054E-2</v>
      </c>
      <c r="V26" s="1">
        <v>-1.7400881057268669E-2</v>
      </c>
      <c r="W26" s="1">
        <v>-7.5014425851124278E-3</v>
      </c>
      <c r="X26" s="1">
        <v>-9.8928276999176168E-3</v>
      </c>
      <c r="Y26" s="1">
        <v>6.0381768601480257E-2</v>
      </c>
      <c r="Z26" s="1">
        <v>7.0821529745042078E-3</v>
      </c>
      <c r="AA26" s="1">
        <v>-2.543091268719877E-3</v>
      </c>
      <c r="AB26" s="1">
        <v>3.1908104658584513E-4</v>
      </c>
      <c r="AC26" s="1">
        <v>7.0493454179254567E-3</v>
      </c>
      <c r="AD26" s="1">
        <v>-4.8262548262548721E-3</v>
      </c>
      <c r="AE26" s="1">
        <v>0</v>
      </c>
      <c r="AF26" s="1">
        <v>3.8333759263990963E-3</v>
      </c>
      <c r="AG26" s="1">
        <v>-2.863436123348051E-3</v>
      </c>
      <c r="AL26" s="2">
        <f ca="1"/>
        <v>1</v>
      </c>
      <c r="AM26">
        <f ca="1"/>
        <v>15</v>
      </c>
      <c r="AN26" s="1">
        <f ca="1"/>
        <v>2.1825643232147536E-2</v>
      </c>
      <c r="AO26" s="1">
        <f ca="1"/>
        <v>1.0951276527106923E-3</v>
      </c>
      <c r="AP26" s="1" t="e">
        <f ca="1"/>
        <v>#N/A</v>
      </c>
      <c r="AR26" t="str">
        <f ca="1"/>
        <v>RICHEMONT N</v>
      </c>
      <c r="AT26" s="1">
        <f ca="1"/>
        <v>4.5972665569169049E-4</v>
      </c>
      <c r="AU26" s="1">
        <f ca="1"/>
        <v>2.0747905008787807E-3</v>
      </c>
      <c r="AV26" s="1">
        <f ca="1"/>
        <v>1.1706580222427291E-3</v>
      </c>
      <c r="AW26" s="1">
        <f ca="1"/>
        <v>1.038769926372728E-3</v>
      </c>
      <c r="AX26" s="1">
        <f ca="1"/>
        <v>1.2240895558407728E-3</v>
      </c>
      <c r="AY26" s="1">
        <f ca="1"/>
        <v>1.0706249342889204E-3</v>
      </c>
      <c r="AZ26" s="1">
        <f ca="1"/>
        <v>1.0679321786769742E-3</v>
      </c>
      <c r="BA26" s="1">
        <f ca="1"/>
        <v>1.3089672373730681E-3</v>
      </c>
      <c r="BB26" s="1">
        <f ca="1"/>
        <v>1.0228649273877311E-3</v>
      </c>
      <c r="BC26" s="1">
        <f ca="1"/>
        <v>8.9419940117272257E-4</v>
      </c>
      <c r="BD26" s="1">
        <f ca="1"/>
        <v>4.0293694896081613E-4</v>
      </c>
      <c r="BE26" s="1">
        <f ca="1"/>
        <v>1.0887976654021417E-3</v>
      </c>
      <c r="BF26" s="1">
        <f ca="1"/>
        <v>1.2243234134027188E-3</v>
      </c>
      <c r="BG26" s="1">
        <f ca="1"/>
        <v>1.0679321786769742E-3</v>
      </c>
      <c r="BH26" s="1">
        <f ca="1"/>
        <v>2.7327095101793357E-3</v>
      </c>
      <c r="BI26" s="1">
        <f ca="1"/>
        <v>1.2310585277087865E-3</v>
      </c>
      <c r="BJ26" s="1">
        <f ca="1"/>
        <v>4.5972665569169049E-4</v>
      </c>
      <c r="BK26" s="1">
        <f ca="1"/>
        <v>1.5188799707769121E-3</v>
      </c>
      <c r="BL26" s="1">
        <f ca="1"/>
        <v>4.0827824540077781E-4</v>
      </c>
      <c r="BM26" s="1">
        <f ca="1"/>
        <v>1.0487375220299979E-3</v>
      </c>
      <c r="BN26" s="1">
        <f ca="1"/>
        <v>1.2789222131101942E-3</v>
      </c>
      <c r="BO26" s="1">
        <f ca="1"/>
        <v>1.0706249342889204E-3</v>
      </c>
      <c r="BP26" s="1">
        <f ca="1"/>
        <v>1.9066426609793523E-3</v>
      </c>
      <c r="BQ26" s="1">
        <f ca="1"/>
        <v>1.7650012857177348E-3</v>
      </c>
      <c r="BR26" s="1">
        <f ca="1"/>
        <v>1.444315403878001E-3</v>
      </c>
      <c r="BS26" s="1">
        <f ca="1"/>
        <v>1.9578952321136238E-3</v>
      </c>
      <c r="BT26" s="1">
        <f ca="1"/>
        <v>2.7070420228401497E-3</v>
      </c>
      <c r="BU26" s="1">
        <f ca="1"/>
        <v>7.8033481072795194E-4</v>
      </c>
      <c r="BV26" s="1">
        <f ca="1"/>
        <v>3.0947944937551827E-3</v>
      </c>
      <c r="BW26" s="1">
        <f ca="1"/>
        <v>1.6739789305491976E-3</v>
      </c>
    </row>
    <row r="27" spans="1:75" x14ac:dyDescent="0.5">
      <c r="A27" s="1"/>
      <c r="C27" t="s">
        <v>72</v>
      </c>
      <c r="D27" s="8">
        <v>3.0949105914718E-2</v>
      </c>
      <c r="E27" s="1">
        <v>2.8673835125448077E-2</v>
      </c>
      <c r="F27" s="1">
        <v>3.3057851239669533E-2</v>
      </c>
      <c r="G27" s="1">
        <v>2.2515527950310421E-2</v>
      </c>
      <c r="H27" s="1">
        <v>1.7199017199017286E-2</v>
      </c>
      <c r="I27" s="1">
        <v>3.6180631120783513E-2</v>
      </c>
      <c r="J27" s="1">
        <v>2.4613373992594223E-2</v>
      </c>
      <c r="K27" s="1">
        <v>3.0620467365028325E-2</v>
      </c>
      <c r="L27" s="1">
        <v>2.8310502283104944E-2</v>
      </c>
      <c r="M27" s="1">
        <v>2.7184466019417597E-2</v>
      </c>
      <c r="N27" s="1">
        <v>2.7432333577176227E-2</v>
      </c>
      <c r="O27" s="1">
        <v>2.0109689213894111E-2</v>
      </c>
      <c r="P27" s="1">
        <v>3.6981455675849428E-2</v>
      </c>
      <c r="Q27" s="1">
        <v>3.3348772579898212E-2</v>
      </c>
      <c r="R27" s="1">
        <v>2.4101307189542398E-2</v>
      </c>
      <c r="S27" s="1">
        <v>2.8893058161350904E-2</v>
      </c>
      <c r="T27" s="1">
        <v>3.1168831168831179E-2</v>
      </c>
      <c r="U27" s="1">
        <v>2.1621621621621623E-2</v>
      </c>
      <c r="V27" s="1">
        <v>3.2728087872674338E-2</v>
      </c>
      <c r="W27" s="1">
        <v>4.1860465116279277E-2</v>
      </c>
      <c r="X27" s="1">
        <v>3.4138218151540389E-2</v>
      </c>
      <c r="Y27" s="1">
        <v>3.2329169728141149E-2</v>
      </c>
      <c r="Z27" s="1">
        <v>2.0628223159868675E-2</v>
      </c>
      <c r="AA27" s="1">
        <v>1.8413597733710985E-2</v>
      </c>
      <c r="AB27" s="1">
        <v>2.6156299840510266E-2</v>
      </c>
      <c r="AC27" s="1">
        <v>2.5500000000000078E-2</v>
      </c>
      <c r="AD27" s="1">
        <v>1.1639185257032114E-2</v>
      </c>
      <c r="AE27" s="1">
        <v>3.7783375314861312E-2</v>
      </c>
      <c r="AF27" s="1">
        <v>3.8441955193482702E-2</v>
      </c>
      <c r="AG27" s="1">
        <v>2.7391208305721282E-2</v>
      </c>
      <c r="AL27" s="2">
        <f ca="1"/>
        <v>1</v>
      </c>
      <c r="AM27">
        <f ca="1"/>
        <v>16</v>
      </c>
      <c r="AN27" s="1">
        <f ca="1"/>
        <v>1.1550620091147698E-2</v>
      </c>
      <c r="AO27" s="1">
        <f ca="1"/>
        <v>6.2107674249967104E-4</v>
      </c>
      <c r="AP27" s="1" t="e">
        <f ca="1"/>
        <v>#N/A</v>
      </c>
      <c r="AR27" t="str">
        <f ca="1"/>
        <v>ROCHE GS</v>
      </c>
      <c r="AT27" s="1">
        <f ca="1"/>
        <v>1.3819973151734501E-3</v>
      </c>
      <c r="AU27" s="1">
        <f ca="1"/>
        <v>2.2543690822190978E-3</v>
      </c>
      <c r="AV27" s="1">
        <f ca="1"/>
        <v>1.2243234134027188E-3</v>
      </c>
      <c r="AW27" s="1">
        <f ca="1"/>
        <v>1.1180083193014958E-3</v>
      </c>
      <c r="AX27" s="1">
        <f ca="1"/>
        <v>1.3783475055074905E-3</v>
      </c>
      <c r="AY27" s="1">
        <f ca="1"/>
        <v>1.2639414493089962E-3</v>
      </c>
      <c r="AZ27" s="1">
        <f ca="1"/>
        <v>1.0905976327435941E-3</v>
      </c>
      <c r="BA27" s="1">
        <f ca="1"/>
        <v>1.411697088098572E-3</v>
      </c>
      <c r="BB27" s="1">
        <f ca="1"/>
        <v>1.1706580222427291E-3</v>
      </c>
      <c r="BC27" s="1">
        <f ca="1"/>
        <v>1.0905976327435941E-3</v>
      </c>
      <c r="BD27" s="1">
        <f ca="1"/>
        <v>1.1904179331955534E-3</v>
      </c>
      <c r="BE27" s="1">
        <f ca="1"/>
        <v>1.4761474052618056E-3</v>
      </c>
      <c r="BF27" s="1">
        <f ca="1"/>
        <v>1.5188799707769121E-3</v>
      </c>
      <c r="BG27" s="1">
        <f ca="1"/>
        <v>1.1451188544036115E-3</v>
      </c>
      <c r="BH27" s="1">
        <f ca="1"/>
        <v>2.9000287129237164E-3</v>
      </c>
      <c r="BI27" s="1">
        <f ca="1"/>
        <v>1.3963186667725854E-3</v>
      </c>
      <c r="BJ27" s="1">
        <f ca="1"/>
        <v>1.1451188544036115E-3</v>
      </c>
      <c r="BK27" s="1">
        <f ca="1"/>
        <v>1.6739789305491976E-3</v>
      </c>
      <c r="BL27" s="1">
        <f ca="1"/>
        <v>1.2961862394827426E-3</v>
      </c>
      <c r="BM27" s="1">
        <f ca="1"/>
        <v>1.3091111255392487E-3</v>
      </c>
      <c r="BN27" s="1">
        <f ca="1"/>
        <v>1.4559383375217366E-3</v>
      </c>
      <c r="BO27" s="1">
        <f ca="1"/>
        <v>1.2269853014967467E-3</v>
      </c>
      <c r="BP27" s="1">
        <f ca="1"/>
        <v>1.9330913728851898E-3</v>
      </c>
      <c r="BQ27" s="1">
        <f ca="1"/>
        <v>1.8661430110205146E-3</v>
      </c>
      <c r="BR27" s="1">
        <f ca="1"/>
        <v>2.2785572599886188E-3</v>
      </c>
      <c r="BS27" s="1">
        <f ca="1"/>
        <v>2.046207802085788E-3</v>
      </c>
      <c r="BT27" s="1">
        <f ca="1"/>
        <v>3.4018190715089623E-3</v>
      </c>
      <c r="BU27" s="1">
        <f ca="1"/>
        <v>8.2424329370113048E-4</v>
      </c>
      <c r="BV27" s="1">
        <f ca="1"/>
        <v>3.1729667841346818E-3</v>
      </c>
      <c r="BW27" s="1">
        <f ca="1"/>
        <v>2.7918509483770919E-3</v>
      </c>
    </row>
    <row r="28" spans="1:75" x14ac:dyDescent="0.5">
      <c r="A28" s="1"/>
      <c r="C28" t="s">
        <v>73</v>
      </c>
      <c r="D28" s="8">
        <v>5.7816321992438802E-3</v>
      </c>
      <c r="E28" s="1">
        <v>-6.9686411149825211E-3</v>
      </c>
      <c r="F28" s="1">
        <v>-3.9999999999998925E-3</v>
      </c>
      <c r="G28" s="1">
        <v>-4.1761579346999422E-3</v>
      </c>
      <c r="H28" s="1">
        <v>7.246376811593791E-4</v>
      </c>
      <c r="I28" s="1">
        <v>-2.6253609871373929E-4</v>
      </c>
      <c r="J28" s="1">
        <v>-4.2517006802720303E-3</v>
      </c>
      <c r="K28" s="1">
        <v>-1.1727912431587217E-2</v>
      </c>
      <c r="L28" s="1">
        <v>-9.7690941385435437E-3</v>
      </c>
      <c r="M28" s="1">
        <v>-5.9411288144747276E-3</v>
      </c>
      <c r="N28" s="1">
        <v>-6.4079743681023649E-3</v>
      </c>
      <c r="O28" s="1">
        <v>-1.5681003584229192E-3</v>
      </c>
      <c r="P28" s="1">
        <v>-6.5123010130245795E-3</v>
      </c>
      <c r="Q28" s="1">
        <v>4.4822949350065144E-4</v>
      </c>
      <c r="R28" s="1">
        <v>4.7865975269247851E-3</v>
      </c>
      <c r="S28" s="1">
        <v>5.1057622173598105E-3</v>
      </c>
      <c r="T28" s="1">
        <v>-2.2390148334732629E-2</v>
      </c>
      <c r="U28" s="1">
        <v>0</v>
      </c>
      <c r="V28" s="1">
        <v>-1.519426958975445E-3</v>
      </c>
      <c r="W28" s="1">
        <v>-9.4866071428572063E-3</v>
      </c>
      <c r="X28" s="1">
        <v>-5.6360708534621828E-3</v>
      </c>
      <c r="Y28" s="1">
        <v>4.270462633451988E-3</v>
      </c>
      <c r="Z28" s="1">
        <v>9.6463022508039842E-3</v>
      </c>
      <c r="AA28" s="1">
        <v>8.3449235048682624E-4</v>
      </c>
      <c r="AB28" s="1">
        <v>3.1084861672365793E-3</v>
      </c>
      <c r="AC28" s="1">
        <v>5.8508044856169228E-3</v>
      </c>
      <c r="AD28" s="1">
        <v>-9.5877277085332224E-4</v>
      </c>
      <c r="AE28" s="1">
        <v>-2.8317152103559673E-3</v>
      </c>
      <c r="AF28" s="1">
        <v>-2.206423142927183E-3</v>
      </c>
      <c r="AG28" s="1">
        <v>-1.2470436465276347E-2</v>
      </c>
      <c r="AL28" s="2">
        <f ca="1"/>
        <v>1</v>
      </c>
      <c r="AM28">
        <f ca="1"/>
        <v>21</v>
      </c>
      <c r="AN28" s="1">
        <f ca="1"/>
        <v>1.5184086414948931E-2</v>
      </c>
      <c r="AO28" s="1">
        <f ca="1"/>
        <v>-9.6092619358278952E-4</v>
      </c>
      <c r="AP28" s="1" t="e">
        <f ca="1"/>
        <v>#N/A</v>
      </c>
      <c r="AR28" t="str">
        <f ca="1"/>
        <v>SIKA N</v>
      </c>
      <c r="AT28" s="1">
        <f ca="1"/>
        <v>1.443624077823944E-3</v>
      </c>
      <c r="AU28" s="1">
        <f ca="1"/>
        <v>3.4381461846838099E-3</v>
      </c>
      <c r="AV28" s="1">
        <f ca="1"/>
        <v>1.3963186667725854E-3</v>
      </c>
      <c r="AW28" s="1">
        <f ca="1"/>
        <v>1.3026408366869503E-3</v>
      </c>
      <c r="AX28" s="1">
        <f ca="1"/>
        <v>1.4761474052618056E-3</v>
      </c>
      <c r="AY28" s="1">
        <f ca="1"/>
        <v>1.2961862394827426E-3</v>
      </c>
      <c r="AZ28" s="1">
        <f ca="1"/>
        <v>2.1000776773637151E-3</v>
      </c>
      <c r="BA28" s="1">
        <f ca="1"/>
        <v>1.6101992002304523E-3</v>
      </c>
      <c r="BB28" s="1">
        <f ca="1"/>
        <v>1.2240895558407728E-3</v>
      </c>
      <c r="BC28" s="1">
        <f ca="1"/>
        <v>1.7650012857177348E-3</v>
      </c>
      <c r="BD28" s="1">
        <f ca="1"/>
        <v>1.6048141381944771E-3</v>
      </c>
      <c r="BE28" s="1">
        <f ca="1"/>
        <v>1.9180877227463649E-3</v>
      </c>
      <c r="BF28" s="1">
        <f ca="1"/>
        <v>1.7297704447071232E-3</v>
      </c>
      <c r="BG28" s="1">
        <f ca="1"/>
        <v>1.1904179331955534E-3</v>
      </c>
      <c r="BH28" s="1">
        <f ca="1"/>
        <v>3.2832519454211958E-3</v>
      </c>
      <c r="BI28" s="1">
        <f ca="1"/>
        <v>1.9607301275926048E-3</v>
      </c>
      <c r="BJ28" s="1">
        <f ca="1"/>
        <v>1.6347203551857338E-3</v>
      </c>
      <c r="BK28" s="1">
        <f ca="1"/>
        <v>1.9180877227463649E-3</v>
      </c>
      <c r="BL28" s="1">
        <f ca="1"/>
        <v>1.3026408366869503E-3</v>
      </c>
      <c r="BM28" s="1">
        <f ca="1"/>
        <v>1.3508209274590978E-3</v>
      </c>
      <c r="BN28" s="1">
        <f ca="1"/>
        <v>1.632585953040727E-3</v>
      </c>
      <c r="BO28" s="1">
        <f ca="1"/>
        <v>1.3089672373730681E-3</v>
      </c>
      <c r="BP28" s="1">
        <f ca="1"/>
        <v>2.0747905008787807E-3</v>
      </c>
      <c r="BQ28" s="1">
        <f ca="1"/>
        <v>2.2407738981052713E-3</v>
      </c>
      <c r="BR28" s="1">
        <f ca="1"/>
        <v>2.4162810992840737E-3</v>
      </c>
      <c r="BS28" s="1">
        <f ca="1"/>
        <v>2.0529434784036507E-3</v>
      </c>
      <c r="BT28" s="1">
        <f ca="1"/>
        <v>3.4128501712169367E-3</v>
      </c>
      <c r="BU28" s="1">
        <f ca="1"/>
        <v>1.8661430110205146E-3</v>
      </c>
      <c r="BV28" s="1">
        <f ca="1"/>
        <v>4.4321395011681277E-3</v>
      </c>
      <c r="BW28" s="1">
        <f ca="1"/>
        <v>2.9764457132383385E-3</v>
      </c>
    </row>
    <row r="29" spans="1:75" x14ac:dyDescent="0.5">
      <c r="A29" s="1"/>
      <c r="C29" t="s">
        <v>74</v>
      </c>
      <c r="D29" s="8">
        <v>6.6327658633658082E-4</v>
      </c>
      <c r="E29" s="1">
        <v>-6.3157894736841635E-3</v>
      </c>
      <c r="F29" s="1">
        <v>9.7891566265058128E-3</v>
      </c>
      <c r="G29" s="1">
        <v>3.8124285169653938E-3</v>
      </c>
      <c r="H29" s="1">
        <v>9.8962104755009328E-3</v>
      </c>
      <c r="I29" s="1">
        <v>4.989495798319421E-3</v>
      </c>
      <c r="J29" s="1">
        <v>9.1801878736121889E-3</v>
      </c>
      <c r="K29" s="1">
        <v>0</v>
      </c>
      <c r="L29" s="1">
        <v>-1.0762331838565009E-2</v>
      </c>
      <c r="M29" s="1">
        <v>2.9883183917414069E-3</v>
      </c>
      <c r="N29" s="1">
        <v>-5.7327122895020066E-3</v>
      </c>
      <c r="O29" s="1">
        <v>-1.5705631590756663E-3</v>
      </c>
      <c r="P29" s="1">
        <v>4.9942773904900761E-3</v>
      </c>
      <c r="Q29" s="1">
        <v>7.1684587813620748E-3</v>
      </c>
      <c r="R29" s="1">
        <v>5.5577610162762525E-3</v>
      </c>
      <c r="S29" s="1">
        <v>5.4426705370100859E-3</v>
      </c>
      <c r="T29" s="1">
        <v>2.4048096192384794E-2</v>
      </c>
      <c r="U29" s="1">
        <v>8.818342151675207E-4</v>
      </c>
      <c r="V29" s="1">
        <v>-2.3913043478260843E-3</v>
      </c>
      <c r="W29" s="1">
        <v>-1.0704225352112795E-2</v>
      </c>
      <c r="X29" s="1">
        <v>1.2145748987855143E-3</v>
      </c>
      <c r="Y29" s="1">
        <v>7.0871722182852537E-4</v>
      </c>
      <c r="Z29" s="1">
        <v>1.4558689717925288E-2</v>
      </c>
      <c r="AA29" s="1">
        <v>1.9455252918287869E-3</v>
      </c>
      <c r="AB29" s="1">
        <v>4.3383947939263923E-3</v>
      </c>
      <c r="AC29" s="1">
        <v>7.2709646146389417E-3</v>
      </c>
      <c r="AD29" s="1">
        <v>2.8790786948176272E-3</v>
      </c>
      <c r="AE29" s="1">
        <v>3.6511156186611604E-3</v>
      </c>
      <c r="AF29" s="1">
        <v>2.4570024570025328E-3</v>
      </c>
      <c r="AG29" s="1">
        <v>3.2658393207054548E-3</v>
      </c>
      <c r="AL29" s="2">
        <f ca="1"/>
        <v>1</v>
      </c>
      <c r="AM29">
        <f ca="1"/>
        <v>22</v>
      </c>
      <c r="AN29" s="1">
        <f ca="1"/>
        <v>1.4474384930233989E-2</v>
      </c>
      <c r="AO29" s="1">
        <f ca="1"/>
        <v>3.9981760568075231E-5</v>
      </c>
      <c r="AP29" s="1" t="e">
        <f ca="1"/>
        <v>#N/A</v>
      </c>
      <c r="AR29" t="str">
        <f ca="1"/>
        <v>SONOVA N</v>
      </c>
      <c r="AT29" s="1">
        <f ca="1"/>
        <v>1.4559383375217366E-3</v>
      </c>
      <c r="AU29" s="1">
        <f ca="1"/>
        <v>3.9637083349515993E-3</v>
      </c>
      <c r="AV29" s="1">
        <f ca="1"/>
        <v>1.6101992002304523E-3</v>
      </c>
      <c r="AW29" s="1">
        <f ca="1"/>
        <v>1.3819973151734501E-3</v>
      </c>
      <c r="AX29" s="1">
        <f ca="1"/>
        <v>1.577354676116721E-3</v>
      </c>
      <c r="AY29" s="1">
        <f ca="1"/>
        <v>1.581807371028876E-3</v>
      </c>
      <c r="AZ29" s="1">
        <f ca="1"/>
        <v>2.1501019866907766E-3</v>
      </c>
      <c r="BA29" s="1">
        <f ca="1"/>
        <v>1.7205732860942581E-3</v>
      </c>
      <c r="BB29" s="1">
        <f ca="1"/>
        <v>1.2869010197040192E-3</v>
      </c>
      <c r="BC29" s="1">
        <f ca="1"/>
        <v>1.9066426609793523E-3</v>
      </c>
      <c r="BD29" s="1">
        <f ca="1"/>
        <v>1.6528737115703951E-3</v>
      </c>
      <c r="BE29" s="1">
        <f ca="1"/>
        <v>2.2321497807511019E-3</v>
      </c>
      <c r="BF29" s="1">
        <f ca="1"/>
        <v>2.2612151366855652E-3</v>
      </c>
      <c r="BG29" s="1">
        <f ca="1"/>
        <v>1.3508209274590978E-3</v>
      </c>
      <c r="BH29" s="1">
        <f ca="1"/>
        <v>3.4341896659912416E-3</v>
      </c>
      <c r="BI29" s="1">
        <f ca="1"/>
        <v>2.2785572599886188E-3</v>
      </c>
      <c r="BJ29" s="1">
        <f ca="1"/>
        <v>1.7076000093160229E-3</v>
      </c>
      <c r="BK29" s="1">
        <f ca="1"/>
        <v>2.6160842301414904E-3</v>
      </c>
      <c r="BL29" s="1">
        <f ca="1"/>
        <v>1.5019652306650217E-3</v>
      </c>
      <c r="BM29" s="1">
        <f ca="1"/>
        <v>1.3668570091495804E-3</v>
      </c>
      <c r="BN29" s="1">
        <f ca="1"/>
        <v>1.8562694871441607E-3</v>
      </c>
      <c r="BO29" s="1">
        <f ca="1"/>
        <v>1.3783475055074905E-3</v>
      </c>
      <c r="BP29" s="1">
        <f ca="1"/>
        <v>2.1000776773637151E-3</v>
      </c>
      <c r="BQ29" s="1">
        <f ca="1"/>
        <v>2.2543690822190978E-3</v>
      </c>
      <c r="BR29" s="1">
        <f ca="1"/>
        <v>2.684649859508718E-3</v>
      </c>
      <c r="BS29" s="1">
        <f ca="1"/>
        <v>2.3792194335663947E-3</v>
      </c>
      <c r="BT29" s="1">
        <f ca="1"/>
        <v>3.5371600949662637E-3</v>
      </c>
      <c r="BU29" s="1">
        <f ca="1"/>
        <v>1.889339157282226E-3</v>
      </c>
      <c r="BV29" s="1">
        <f ca="1"/>
        <v>4.930817248332396E-3</v>
      </c>
      <c r="BW29" s="1">
        <f ca="1"/>
        <v>3.2789217878854806E-3</v>
      </c>
    </row>
    <row r="30" spans="1:75" x14ac:dyDescent="0.5">
      <c r="A30" s="1"/>
      <c r="C30" t="s">
        <v>75</v>
      </c>
      <c r="D30" s="8">
        <v>5.523641184268735E-3</v>
      </c>
      <c r="E30" s="1">
        <v>-7.7683615819208462E-3</v>
      </c>
      <c r="F30" s="1">
        <v>-1.1185682326621871E-2</v>
      </c>
      <c r="G30" s="1">
        <v>-7.2161033042158484E-3</v>
      </c>
      <c r="H30" s="1">
        <v>-1.1233269598470375E-2</v>
      </c>
      <c r="I30" s="1">
        <v>-3.3969166448916122E-3</v>
      </c>
      <c r="J30" s="1">
        <v>8.6735773217685441E-3</v>
      </c>
      <c r="K30" s="1">
        <v>3.9556962025315556E-3</v>
      </c>
      <c r="L30" s="1">
        <v>-1.5412511332728918E-2</v>
      </c>
      <c r="M30" s="1">
        <v>1.9501625135427858E-2</v>
      </c>
      <c r="N30" s="1">
        <v>-1.8018018018018056E-2</v>
      </c>
      <c r="O30" s="1">
        <v>-4.044943820224689E-3</v>
      </c>
      <c r="P30" s="1">
        <v>1.5529557925251236E-3</v>
      </c>
      <c r="Q30" s="1">
        <v>9.3416370106762514E-3</v>
      </c>
      <c r="R30" s="1">
        <v>1.2238452427950852E-2</v>
      </c>
      <c r="S30" s="1">
        <v>2.5261638397688913E-3</v>
      </c>
      <c r="T30" s="1">
        <v>-1.3978194017334467E-3</v>
      </c>
      <c r="U30" s="1">
        <v>-8.810572687224516E-4</v>
      </c>
      <c r="V30" s="1">
        <v>-1.7432991937240683E-3</v>
      </c>
      <c r="W30" s="1">
        <v>-6.2642369020501354E-3</v>
      </c>
      <c r="X30" s="1">
        <v>4.0436716538616579E-4</v>
      </c>
      <c r="Y30" s="1">
        <v>-1.5226628895184002E-2</v>
      </c>
      <c r="Z30" s="1">
        <v>7.623318385650224E-3</v>
      </c>
      <c r="AA30" s="1">
        <v>-1.6643550624133585E-3</v>
      </c>
      <c r="AB30" s="1">
        <v>6.1709348966367816E-3</v>
      </c>
      <c r="AC30" s="1">
        <v>9.6246390760335032E-4</v>
      </c>
      <c r="AD30" s="1">
        <v>4.7846889952152249E-3</v>
      </c>
      <c r="AE30" s="1">
        <v>4.4462409054164542E-3</v>
      </c>
      <c r="AF30" s="1">
        <v>-3.4313725490195957E-3</v>
      </c>
      <c r="AG30" s="1">
        <v>8.4635416666665186E-3</v>
      </c>
      <c r="AL30" s="2">
        <f ca="1"/>
        <v>1</v>
      </c>
      <c r="AM30">
        <f ca="1"/>
        <v>25</v>
      </c>
      <c r="AN30" s="1">
        <f ca="1"/>
        <v>9.2945577938472555E-3</v>
      </c>
      <c r="AO30" s="1">
        <f ca="1"/>
        <v>9.4046067720254811E-4</v>
      </c>
      <c r="AP30" s="1" t="e">
        <f ca="1"/>
        <v>#N/A</v>
      </c>
      <c r="AR30" t="str">
        <f ca="1"/>
        <v>SWISS LIFE HOLDING AG N</v>
      </c>
      <c r="AT30" s="1">
        <f ca="1"/>
        <v>1.581807371028876E-3</v>
      </c>
      <c r="AU30" s="1">
        <f ca="1"/>
        <v>4.0066677482704658E-3</v>
      </c>
      <c r="AV30" s="1">
        <f ca="1"/>
        <v>1.6603150686397301E-3</v>
      </c>
      <c r="AW30" s="1">
        <f ca="1"/>
        <v>1.411697088098572E-3</v>
      </c>
      <c r="AX30" s="1">
        <f ca="1"/>
        <v>1.7297704447071232E-3</v>
      </c>
      <c r="AY30" s="1">
        <f ca="1"/>
        <v>1.6048141381944771E-3</v>
      </c>
      <c r="AZ30" s="1">
        <f ca="1"/>
        <v>2.202755873261286E-3</v>
      </c>
      <c r="BA30" s="1">
        <f ca="1"/>
        <v>2.3691470274053877E-3</v>
      </c>
      <c r="BB30" s="1">
        <f ca="1"/>
        <v>1.7205732860942581E-3</v>
      </c>
      <c r="BC30" s="1">
        <f ca="1"/>
        <v>1.9215715980796003E-3</v>
      </c>
      <c r="BD30" s="1">
        <f ca="1"/>
        <v>1.8549169515744723E-3</v>
      </c>
      <c r="BE30" s="1">
        <f ca="1"/>
        <v>2.3878509571992421E-3</v>
      </c>
      <c r="BF30" s="1">
        <f ca="1"/>
        <v>2.4162810992840737E-3</v>
      </c>
      <c r="BG30" s="1">
        <f ca="1"/>
        <v>1.443624077823944E-3</v>
      </c>
      <c r="BH30" s="1">
        <f ca="1"/>
        <v>3.7423496713883853E-3</v>
      </c>
      <c r="BI30" s="1">
        <f ca="1"/>
        <v>2.2987910515033273E-3</v>
      </c>
      <c r="BJ30" s="1">
        <f ca="1"/>
        <v>1.889339157282226E-3</v>
      </c>
      <c r="BK30" s="1">
        <f ca="1"/>
        <v>2.7070420228401497E-3</v>
      </c>
      <c r="BL30" s="1">
        <f ca="1"/>
        <v>1.5465478198106453E-3</v>
      </c>
      <c r="BM30" s="1">
        <f ca="1"/>
        <v>2.4491263486755795E-3</v>
      </c>
      <c r="BN30" s="1">
        <f ca="1"/>
        <v>1.9143449611719906E-3</v>
      </c>
      <c r="BO30" s="1">
        <f ca="1"/>
        <v>1.5019652306650217E-3</v>
      </c>
      <c r="BP30" s="1">
        <f ca="1"/>
        <v>2.2243640230047057E-3</v>
      </c>
      <c r="BQ30" s="1">
        <f ca="1"/>
        <v>2.6387294244351804E-3</v>
      </c>
      <c r="BR30" s="1">
        <f ca="1"/>
        <v>3.6362440120187062E-3</v>
      </c>
      <c r="BS30" s="1">
        <f ca="1"/>
        <v>2.517922294012502E-3</v>
      </c>
      <c r="BT30" s="1">
        <f ca="1"/>
        <v>4.6062090737557983E-3</v>
      </c>
      <c r="BU30" s="1">
        <f ca="1"/>
        <v>1.9277013678181351E-3</v>
      </c>
      <c r="BV30" s="1">
        <f ca="1"/>
        <v>5.0024668166057679E-3</v>
      </c>
      <c r="BW30" s="1">
        <f ca="1"/>
        <v>4.1787925977843816E-3</v>
      </c>
    </row>
    <row r="31" spans="1:75" x14ac:dyDescent="0.5">
      <c r="A31" s="1"/>
      <c r="C31" t="s">
        <v>76</v>
      </c>
      <c r="D31" s="8">
        <v>1.0327400571302991E-2</v>
      </c>
      <c r="E31" s="1">
        <v>7.1174377224192398E-4</v>
      </c>
      <c r="F31" s="1">
        <v>4.5248868778280382E-3</v>
      </c>
      <c r="G31" s="1">
        <v>3.8255547054322214E-4</v>
      </c>
      <c r="H31" s="1">
        <v>-3.6258158085569203E-3</v>
      </c>
      <c r="I31" s="1">
        <v>-2.0975353959097331E-3</v>
      </c>
      <c r="J31" s="1">
        <v>9.2281879194631156E-3</v>
      </c>
      <c r="K31" s="1">
        <v>-1.5760441292356209E-3</v>
      </c>
      <c r="L31" s="1">
        <v>7.3664825046040328E-3</v>
      </c>
      <c r="M31" s="1">
        <v>1.1689691817215575E-2</v>
      </c>
      <c r="N31" s="1">
        <v>9.1743119266054496E-3</v>
      </c>
      <c r="O31" s="1">
        <v>4.512635379061436E-4</v>
      </c>
      <c r="P31" s="1">
        <v>4.4449038660328011E-3</v>
      </c>
      <c r="Q31" s="1">
        <v>8.8144557073601693E-3</v>
      </c>
      <c r="R31" s="1">
        <v>2.3400936037443199E-3</v>
      </c>
      <c r="S31" s="1">
        <v>5.759539236861011E-3</v>
      </c>
      <c r="T31" s="1">
        <v>1.3437849944009095E-2</v>
      </c>
      <c r="U31" s="1">
        <v>3.5273368606700828E-3</v>
      </c>
      <c r="V31" s="1">
        <v>1.0041475660336197E-2</v>
      </c>
      <c r="W31" s="1">
        <v>0</v>
      </c>
      <c r="X31" s="1">
        <v>4.8504446240904553E-3</v>
      </c>
      <c r="Y31" s="1">
        <v>1.6900395541172175E-2</v>
      </c>
      <c r="Z31" s="1">
        <v>-1.2461059190031043E-2</v>
      </c>
      <c r="AA31" s="1">
        <v>9.1692136704639715E-3</v>
      </c>
      <c r="AB31" s="1">
        <v>5.2131248083409076E-3</v>
      </c>
      <c r="AC31" s="1">
        <v>4.8076923076922906E-3</v>
      </c>
      <c r="AD31" s="1">
        <v>2.8571428571428914E-3</v>
      </c>
      <c r="AE31" s="1">
        <v>1.0865191146881337E-2</v>
      </c>
      <c r="AF31" s="1">
        <v>6.1485489424495388E-3</v>
      </c>
      <c r="AG31" s="1">
        <v>5.3798149343662338E-3</v>
      </c>
      <c r="AL31" s="2">
        <f ca="1"/>
        <v>1</v>
      </c>
      <c r="AM31">
        <f ca="1"/>
        <v>26</v>
      </c>
      <c r="AN31" s="1">
        <f ca="1"/>
        <v>1.3744491135137725E-2</v>
      </c>
      <c r="AO31" s="1">
        <f ca="1"/>
        <v>1.8567395286299693E-3</v>
      </c>
      <c r="AP31" s="1" t="e">
        <f ca="1"/>
        <v>#N/A</v>
      </c>
      <c r="AR31" t="str">
        <f ca="1"/>
        <v>SWISS RE N</v>
      </c>
      <c r="AT31" s="1">
        <f ca="1"/>
        <v>1.5920915114085341E-3</v>
      </c>
      <c r="AU31" s="1">
        <f ca="1"/>
        <v>4.1096191861077127E-3</v>
      </c>
      <c r="AV31" s="1">
        <f ca="1"/>
        <v>1.871702334796276E-3</v>
      </c>
      <c r="AW31" s="1">
        <f ca="1"/>
        <v>1.577354676116721E-3</v>
      </c>
      <c r="AX31" s="1">
        <f ca="1"/>
        <v>1.9607301275926048E-3</v>
      </c>
      <c r="AY31" s="1">
        <f ca="1"/>
        <v>1.6347203551857338E-3</v>
      </c>
      <c r="AZ31" s="1">
        <f ca="1"/>
        <v>2.2407738981052713E-3</v>
      </c>
      <c r="BA31" s="1">
        <f ca="1"/>
        <v>2.3878509571992421E-3</v>
      </c>
      <c r="BB31" s="1">
        <f ca="1"/>
        <v>2.0344274991853351E-3</v>
      </c>
      <c r="BC31" s="1">
        <f ca="1"/>
        <v>1.9532362587323777E-3</v>
      </c>
      <c r="BD31" s="1">
        <f ca="1"/>
        <v>1.8562694871441607E-3</v>
      </c>
      <c r="BE31" s="1">
        <f ca="1"/>
        <v>2.684649859508718E-3</v>
      </c>
      <c r="BF31" s="1">
        <f ca="1"/>
        <v>2.6697240235302459E-3</v>
      </c>
      <c r="BG31" s="1">
        <f ca="1"/>
        <v>1.5465478198106453E-3</v>
      </c>
      <c r="BH31" s="1">
        <f ca="1"/>
        <v>3.8350507276250132E-3</v>
      </c>
      <c r="BI31" s="1">
        <f ca="1"/>
        <v>2.517922294012502E-3</v>
      </c>
      <c r="BJ31" s="1">
        <f ca="1"/>
        <v>1.9087693750272044E-3</v>
      </c>
      <c r="BK31" s="1">
        <f ca="1"/>
        <v>3.191069103096549E-3</v>
      </c>
      <c r="BL31" s="1">
        <f ca="1"/>
        <v>1.632585953040727E-3</v>
      </c>
      <c r="BM31" s="1">
        <f ca="1"/>
        <v>2.4849969585368828E-3</v>
      </c>
      <c r="BN31" s="1">
        <f ca="1"/>
        <v>2.0344274991853351E-3</v>
      </c>
      <c r="BO31" s="1">
        <f ca="1"/>
        <v>1.5920915114085341E-3</v>
      </c>
      <c r="BP31" s="1">
        <f ca="1"/>
        <v>2.7096217773915953E-3</v>
      </c>
      <c r="BQ31" s="1">
        <f ca="1"/>
        <v>2.7327095101793357E-3</v>
      </c>
      <c r="BR31" s="1">
        <f ca="1"/>
        <v>4.1370887684377229E-3</v>
      </c>
      <c r="BS31" s="1">
        <f ca="1"/>
        <v>2.5463850883166378E-3</v>
      </c>
      <c r="BT31" s="1">
        <f ca="1"/>
        <v>5.0004219428628829E-3</v>
      </c>
      <c r="BU31" s="1">
        <f ca="1"/>
        <v>1.9330913728851898E-3</v>
      </c>
      <c r="BV31" s="1">
        <f ca="1"/>
        <v>5.1707351805199793E-3</v>
      </c>
      <c r="BW31" s="1">
        <f ca="1"/>
        <v>4.7061411182621029E-3</v>
      </c>
    </row>
    <row r="32" spans="1:75" x14ac:dyDescent="0.5">
      <c r="A32" s="1"/>
      <c r="C32" t="s">
        <v>77</v>
      </c>
      <c r="D32" s="8">
        <v>1.0656807307525051E-2</v>
      </c>
      <c r="E32" s="1">
        <v>-1.4224751066856944E-3</v>
      </c>
      <c r="F32" s="1">
        <v>9.009009009008917E-3</v>
      </c>
      <c r="G32" s="1">
        <v>9.9426386233270048E-3</v>
      </c>
      <c r="H32" s="1">
        <v>9.2188258127123834E-3</v>
      </c>
      <c r="I32" s="1">
        <v>9.7214923804518349E-3</v>
      </c>
      <c r="J32" s="1">
        <v>2.244389027431426E-2</v>
      </c>
      <c r="K32" s="1">
        <v>1.3812154696132506E-2</v>
      </c>
      <c r="L32" s="1">
        <v>9.1407678244972423E-3</v>
      </c>
      <c r="M32" s="1">
        <v>-2.6260504201680579E-4</v>
      </c>
      <c r="N32" s="1">
        <v>7.2727272727268755E-4</v>
      </c>
      <c r="O32" s="1">
        <v>6.9914298601712055E-3</v>
      </c>
      <c r="P32" s="1">
        <v>1.1423278789749913E-2</v>
      </c>
      <c r="Q32" s="1">
        <v>1.3979903888160727E-2</v>
      </c>
      <c r="R32" s="1">
        <v>9.3385214007781769E-3</v>
      </c>
      <c r="S32" s="1">
        <v>5.7265569076594414E-3</v>
      </c>
      <c r="T32" s="1">
        <v>3.6740331491712741E-2</v>
      </c>
      <c r="U32" s="1">
        <v>7.9086115992970107E-3</v>
      </c>
      <c r="V32" s="1">
        <v>3.2418413658958922E-3</v>
      </c>
      <c r="W32" s="1">
        <v>-1.7191977077362086E-3</v>
      </c>
      <c r="X32" s="1">
        <v>1.1665325824617989E-2</v>
      </c>
      <c r="Y32" s="1">
        <v>1.8033946251768018E-2</v>
      </c>
      <c r="Z32" s="1">
        <v>0.13339342045966651</v>
      </c>
      <c r="AA32" s="1">
        <v>1.1288546255506571E-2</v>
      </c>
      <c r="AB32" s="1">
        <v>1.0677242220866301E-2</v>
      </c>
      <c r="AC32" s="1">
        <v>1.5311004784688942E-2</v>
      </c>
      <c r="AD32" s="1">
        <v>1.139601139601143E-2</v>
      </c>
      <c r="AE32" s="1">
        <v>5.2945859872611356E-2</v>
      </c>
      <c r="AF32" s="1">
        <v>1.4666340747983453E-2</v>
      </c>
      <c r="AG32" s="1">
        <v>1.4340753424657571E-2</v>
      </c>
      <c r="AL32" s="2">
        <f ca="1"/>
        <v>1</v>
      </c>
      <c r="AM32">
        <f ca="1"/>
        <v>27</v>
      </c>
      <c r="AN32" s="1">
        <f ca="1"/>
        <v>8.2080695468190173E-3</v>
      </c>
      <c r="AO32" s="1">
        <f ca="1"/>
        <v>-1.1164393373452874E-5</v>
      </c>
      <c r="AP32" s="1" t="e">
        <f ca="1"/>
        <v>#N/A</v>
      </c>
      <c r="AR32" t="str">
        <f ca="1"/>
        <v>SWISSCOM N</v>
      </c>
      <c r="AT32" s="1">
        <f ca="1"/>
        <v>2.0885076131198312E-3</v>
      </c>
      <c r="AU32" s="1">
        <f ca="1"/>
        <v>4.7842687078908774E-3</v>
      </c>
      <c r="AV32" s="1">
        <f ca="1"/>
        <v>2.0529434784036507E-3</v>
      </c>
      <c r="AW32" s="1">
        <f ca="1"/>
        <v>1.6528737115703951E-3</v>
      </c>
      <c r="AX32" s="1">
        <f ca="1"/>
        <v>2.0582132384344191E-3</v>
      </c>
      <c r="AY32" s="1">
        <f ca="1"/>
        <v>2.086129128975807E-3</v>
      </c>
      <c r="AZ32" s="1">
        <f ca="1"/>
        <v>2.4985836884693371E-3</v>
      </c>
      <c r="BA32" s="1">
        <f ca="1"/>
        <v>2.5291221279667283E-3</v>
      </c>
      <c r="BB32" s="1">
        <f ca="1"/>
        <v>2.0547515725362663E-3</v>
      </c>
      <c r="BC32" s="1">
        <f ca="1"/>
        <v>2.0885076131198312E-3</v>
      </c>
      <c r="BD32" s="1">
        <f ca="1"/>
        <v>1.9277013678181351E-3</v>
      </c>
      <c r="BE32" s="1">
        <f ca="1"/>
        <v>2.7399385910401382E-3</v>
      </c>
      <c r="BF32" s="1">
        <f ca="1"/>
        <v>2.6977973981531104E-3</v>
      </c>
      <c r="BG32" s="1">
        <f ca="1"/>
        <v>2.6387294244351804E-3</v>
      </c>
      <c r="BH32" s="1">
        <f ca="1"/>
        <v>4.4073845961649996E-3</v>
      </c>
      <c r="BI32" s="1">
        <f ca="1"/>
        <v>2.7918509483770919E-3</v>
      </c>
      <c r="BJ32" s="1">
        <f ca="1"/>
        <v>1.9143449611719906E-3</v>
      </c>
      <c r="BK32" s="1">
        <f ca="1"/>
        <v>3.2330582048158319E-3</v>
      </c>
      <c r="BL32" s="1">
        <f ca="1"/>
        <v>2.0547515725362663E-3</v>
      </c>
      <c r="BM32" s="1">
        <f ca="1"/>
        <v>2.6428901736392867E-3</v>
      </c>
      <c r="BN32" s="1">
        <f ca="1"/>
        <v>2.0582132384344191E-3</v>
      </c>
      <c r="BO32" s="1">
        <f ca="1"/>
        <v>1.6603150686397301E-3</v>
      </c>
      <c r="BP32" s="1">
        <f ca="1"/>
        <v>3.0947944937551827E-3</v>
      </c>
      <c r="BQ32" s="1">
        <f ca="1"/>
        <v>3.1729667841346818E-3</v>
      </c>
      <c r="BR32" s="1">
        <f ca="1"/>
        <v>4.5432888611117075E-3</v>
      </c>
      <c r="BS32" s="1">
        <f ca="1"/>
        <v>2.6697240235302459E-3</v>
      </c>
      <c r="BT32" s="1">
        <f ca="1"/>
        <v>5.6711401207942234E-3</v>
      </c>
      <c r="BU32" s="1">
        <f ca="1"/>
        <v>2.112282130632808E-3</v>
      </c>
      <c r="BV32" s="1">
        <f ca="1"/>
        <v>5.7827653942094433E-3</v>
      </c>
      <c r="BW32" s="1">
        <f ca="1"/>
        <v>4.8807330625384032E-3</v>
      </c>
    </row>
    <row r="33" spans="1:75" x14ac:dyDescent="0.5">
      <c r="A33" s="1"/>
      <c r="C33" t="s">
        <v>78</v>
      </c>
      <c r="D33" s="8">
        <v>1.6785022595222854E-2</v>
      </c>
      <c r="E33" s="1">
        <v>1.139601139601143E-2</v>
      </c>
      <c r="F33" s="1">
        <v>1.8849206349206282E-2</v>
      </c>
      <c r="G33" s="1">
        <v>-1.8174933737220789E-2</v>
      </c>
      <c r="H33" s="1">
        <v>1.9230769230769162E-3</v>
      </c>
      <c r="I33" s="1">
        <v>1.3531095498308776E-2</v>
      </c>
      <c r="J33" s="1">
        <v>2.2764227642276369E-2</v>
      </c>
      <c r="K33" s="1">
        <v>4.2818217205138343E-3</v>
      </c>
      <c r="L33" s="1">
        <v>-7.2463768115942351E-3</v>
      </c>
      <c r="M33" s="1">
        <v>1.9437877593905917E-2</v>
      </c>
      <c r="N33" s="1">
        <v>1.8168604651163101E-3</v>
      </c>
      <c r="O33" s="1">
        <v>-2.2396416573344791E-4</v>
      </c>
      <c r="P33" s="1">
        <v>4.9857549857550421E-3</v>
      </c>
      <c r="Q33" s="1">
        <v>2.1973287376130912E-2</v>
      </c>
      <c r="R33" s="1">
        <v>2.6214340786430368E-2</v>
      </c>
      <c r="S33" s="1">
        <v>2.491103202846956E-3</v>
      </c>
      <c r="T33" s="1">
        <v>-6.9277911004529402E-3</v>
      </c>
      <c r="U33" s="1">
        <v>1.7436791630340842E-3</v>
      </c>
      <c r="V33" s="1">
        <v>9.0478242137010945E-3</v>
      </c>
      <c r="W33" s="1">
        <v>8.6107921928817444E-3</v>
      </c>
      <c r="X33" s="1">
        <v>1.9880715705765439E-2</v>
      </c>
      <c r="Y33" s="1">
        <v>7.6415422021536283E-3</v>
      </c>
      <c r="Z33" s="1">
        <v>5.566600397614252E-3</v>
      </c>
      <c r="AA33" s="1">
        <v>4.3561121698882932E-3</v>
      </c>
      <c r="AB33" s="1">
        <v>7.8478720193178031E-3</v>
      </c>
      <c r="AC33" s="1">
        <v>2.0735155513666337E-2</v>
      </c>
      <c r="AD33" s="1">
        <v>-7.5117370892018309E-3</v>
      </c>
      <c r="AE33" s="1">
        <v>-1.0207939508506625E-2</v>
      </c>
      <c r="AF33" s="1">
        <v>4.4085762466875345E-2</v>
      </c>
      <c r="AG33" s="1">
        <v>1.2660898923823494E-2</v>
      </c>
      <c r="AL33" s="2">
        <f ca="1"/>
        <v>1</v>
      </c>
      <c r="AM33">
        <f ca="1"/>
        <v>28</v>
      </c>
      <c r="AN33" s="1">
        <f ca="1"/>
        <v>1.8167966857620791E-2</v>
      </c>
      <c r="AO33" s="1">
        <f ca="1"/>
        <v>3.0355668168557948E-4</v>
      </c>
      <c r="AP33" s="1" t="e">
        <f ca="1"/>
        <v>#N/A</v>
      </c>
      <c r="AR33" t="str">
        <f ca="1"/>
        <v>UBS GROUP N</v>
      </c>
      <c r="AT33" s="1">
        <f ca="1"/>
        <v>2.112282130632808E-3</v>
      </c>
      <c r="AU33" s="1">
        <f ca="1"/>
        <v>5.8827012633177155E-3</v>
      </c>
      <c r="AV33" s="1">
        <f ca="1"/>
        <v>2.1933124343577809E-3</v>
      </c>
      <c r="AW33" s="1">
        <f ca="1"/>
        <v>1.7076000093160229E-3</v>
      </c>
      <c r="AX33" s="1">
        <f ca="1"/>
        <v>2.1812869642745306E-3</v>
      </c>
      <c r="AY33" s="1">
        <f ca="1"/>
        <v>2.1812869642745306E-3</v>
      </c>
      <c r="AZ33" s="1">
        <f ca="1"/>
        <v>2.5583293995834195E-3</v>
      </c>
      <c r="BA33" s="1">
        <f ca="1"/>
        <v>2.5805871278273768E-3</v>
      </c>
      <c r="BB33" s="1">
        <f ca="1"/>
        <v>2.2321497807511019E-3</v>
      </c>
      <c r="BC33" s="1">
        <f ca="1"/>
        <v>2.2859870129238696E-3</v>
      </c>
      <c r="BD33" s="1">
        <f ca="1"/>
        <v>1.9532362587323777E-3</v>
      </c>
      <c r="BE33" s="1">
        <f ca="1"/>
        <v>2.8441558906927181E-3</v>
      </c>
      <c r="BF33" s="1">
        <f ca="1"/>
        <v>2.8714949794824535E-3</v>
      </c>
      <c r="BG33" s="1">
        <f ca="1"/>
        <v>2.7096217773915953E-3</v>
      </c>
      <c r="BH33" s="1">
        <f ca="1"/>
        <v>5.5472937174959784E-3</v>
      </c>
      <c r="BI33" s="1">
        <f ca="1"/>
        <v>2.9540040154142464E-3</v>
      </c>
      <c r="BJ33" s="1">
        <f ca="1"/>
        <v>1.9215715980796003E-3</v>
      </c>
      <c r="BK33" s="1">
        <f ca="1"/>
        <v>3.3844987839351305E-3</v>
      </c>
      <c r="BL33" s="1">
        <f ca="1"/>
        <v>2.2743893344263845E-3</v>
      </c>
      <c r="BM33" s="1">
        <f ca="1"/>
        <v>2.8261875892709016E-3</v>
      </c>
      <c r="BN33" s="1">
        <f ca="1"/>
        <v>2.086129128975807E-3</v>
      </c>
      <c r="BO33" s="1">
        <f ca="1"/>
        <v>1.8549169515744723E-3</v>
      </c>
      <c r="BP33" s="1">
        <f ca="1"/>
        <v>3.8157228541399152E-3</v>
      </c>
      <c r="BQ33" s="1">
        <f ca="1"/>
        <v>3.6793444972140761E-3</v>
      </c>
      <c r="BR33" s="1">
        <f ca="1"/>
        <v>4.5690858364278025E-3</v>
      </c>
      <c r="BS33" s="1">
        <f ca="1"/>
        <v>2.829766332195391E-3</v>
      </c>
      <c r="BT33" s="1">
        <f ca="1"/>
        <v>5.8219155377083782E-3</v>
      </c>
      <c r="BU33" s="1">
        <f ca="1"/>
        <v>2.2743893344263845E-3</v>
      </c>
      <c r="BV33" s="1">
        <f ca="1"/>
        <v>6.8504328616126849E-3</v>
      </c>
      <c r="BW33" s="1">
        <f ca="1"/>
        <v>5.0422618014272823E-3</v>
      </c>
    </row>
    <row r="34" spans="1:75" x14ac:dyDescent="0.5">
      <c r="A34" s="1"/>
      <c r="C34" t="s">
        <v>79</v>
      </c>
      <c r="D34" s="8">
        <v>6.3492063492076589E-4</v>
      </c>
      <c r="E34" s="1">
        <v>-3.5211267605632646E-3</v>
      </c>
      <c r="F34" s="1">
        <v>9.7370983446931625E-4</v>
      </c>
      <c r="G34" s="1">
        <v>3.4708831469338897E-3</v>
      </c>
      <c r="H34" s="1">
        <v>4.3186180422265519E-3</v>
      </c>
      <c r="I34" s="1">
        <v>7.7021822849787647E-4</v>
      </c>
      <c r="J34" s="1">
        <v>8.346581875993575E-3</v>
      </c>
      <c r="K34" s="1">
        <v>-1.5503875968991832E-3</v>
      </c>
      <c r="L34" s="1">
        <v>1.0036496350364965E-2</v>
      </c>
      <c r="M34" s="1">
        <v>7.4723009533625984E-3</v>
      </c>
      <c r="N34" s="1">
        <v>-2.9017047515416117E-3</v>
      </c>
      <c r="O34" s="1">
        <v>6.0483870967740216E-3</v>
      </c>
      <c r="P34" s="1">
        <v>7.0871722182850316E-3</v>
      </c>
      <c r="Q34" s="1">
        <v>2.5295109612142319E-3</v>
      </c>
      <c r="R34" s="1">
        <v>-3.3809166040570382E-3</v>
      </c>
      <c r="S34" s="1">
        <v>-1.4199503017393589E-3</v>
      </c>
      <c r="T34" s="1">
        <v>-5.3662463107062575E-4</v>
      </c>
      <c r="U34" s="1">
        <v>8.7032201914705176E-4</v>
      </c>
      <c r="V34" s="1">
        <v>-5.3373185311699212E-3</v>
      </c>
      <c r="W34" s="1">
        <v>-1.1383039271485318E-3</v>
      </c>
      <c r="X34" s="1">
        <v>5.0682261208576662E-3</v>
      </c>
      <c r="Y34" s="1">
        <v>4.4812133746983118E-3</v>
      </c>
      <c r="Z34" s="1">
        <v>-1.3048635824436605E-2</v>
      </c>
      <c r="AA34" s="1">
        <v>-1.2198427758200014E-2</v>
      </c>
      <c r="AB34" s="1">
        <v>4.7918538484577056E-3</v>
      </c>
      <c r="AC34" s="1">
        <v>9.6952908587257802E-3</v>
      </c>
      <c r="AD34" s="1">
        <v>3.7842951750235443E-3</v>
      </c>
      <c r="AE34" s="1">
        <v>6.4935064935065512E-3</v>
      </c>
      <c r="AF34" s="1">
        <v>-9.6908167974157911E-3</v>
      </c>
      <c r="AG34" s="1">
        <v>2.708897687018208E-3</v>
      </c>
      <c r="AL34" s="2">
        <f ca="1"/>
        <v>1</v>
      </c>
      <c r="AM34">
        <f ca="1"/>
        <v>30</v>
      </c>
      <c r="AN34" s="1">
        <f ca="1"/>
        <v>8.8815808375677409E-3</v>
      </c>
      <c r="AO34" s="1">
        <f ca="1"/>
        <v>1.4400158005518637E-3</v>
      </c>
      <c r="AP34" s="1" t="e">
        <f ca="1"/>
        <v>#N/A</v>
      </c>
      <c r="AR34" t="str">
        <f ca="1"/>
        <v>ZURICH INSURANCE N</v>
      </c>
      <c r="AT34" s="1">
        <f ca="1"/>
        <v>2.239988058101744E-3</v>
      </c>
      <c r="AU34" s="1">
        <f ca="1"/>
        <v>5.9160441447580342E-3</v>
      </c>
      <c r="AV34" s="1">
        <f ca="1"/>
        <v>2.5675204428269932E-3</v>
      </c>
      <c r="AW34" s="1">
        <f ca="1"/>
        <v>1.871702334796276E-3</v>
      </c>
      <c r="AX34" s="1">
        <f ca="1"/>
        <v>2.3792194335663947E-3</v>
      </c>
      <c r="AY34" s="1">
        <f ca="1"/>
        <v>2.1933124343577809E-3</v>
      </c>
      <c r="AZ34" s="1">
        <f ca="1"/>
        <v>3.4341896659912416E-3</v>
      </c>
      <c r="BA34" s="1">
        <f ca="1"/>
        <v>2.6977973981531104E-3</v>
      </c>
      <c r="BB34" s="1">
        <f ca="1"/>
        <v>2.239988058101744E-3</v>
      </c>
      <c r="BC34" s="1">
        <f ca="1"/>
        <v>3.1192456484903258E-3</v>
      </c>
      <c r="BD34" s="1">
        <f ca="1"/>
        <v>2.202755873261286E-3</v>
      </c>
      <c r="BE34" s="1">
        <f ca="1"/>
        <v>2.9507871023507844E-3</v>
      </c>
      <c r="BF34" s="1">
        <f ca="1"/>
        <v>2.9764457132383385E-3</v>
      </c>
      <c r="BG34" s="1">
        <f ca="1"/>
        <v>2.7483786949887303E-3</v>
      </c>
      <c r="BH34" s="1">
        <f ca="1"/>
        <v>5.595237733249216E-3</v>
      </c>
      <c r="BI34" s="1">
        <f ca="1"/>
        <v>2.980951561549326E-3</v>
      </c>
      <c r="BJ34" s="1">
        <f ca="1"/>
        <v>2.1501019866907766E-3</v>
      </c>
      <c r="BK34" s="1">
        <f ca="1"/>
        <v>4.132167439708471E-3</v>
      </c>
      <c r="BL34" s="1">
        <f ca="1"/>
        <v>2.2859870129238696E-3</v>
      </c>
      <c r="BM34" s="1">
        <f ca="1"/>
        <v>3.2832519454211958E-3</v>
      </c>
      <c r="BN34" s="1">
        <f ca="1"/>
        <v>2.5675204428269932E-3</v>
      </c>
      <c r="BO34" s="1">
        <f ca="1"/>
        <v>1.9087693750272044E-3</v>
      </c>
      <c r="BP34" s="1">
        <f ca="1"/>
        <v>3.8510144428118161E-3</v>
      </c>
      <c r="BQ34" s="1">
        <f ca="1"/>
        <v>3.7076151920200822E-3</v>
      </c>
      <c r="BR34" s="1">
        <f ca="1"/>
        <v>5.0725007489870579E-3</v>
      </c>
      <c r="BS34" s="1">
        <f ca="1"/>
        <v>2.8435384975585318E-3</v>
      </c>
      <c r="BT34" s="1">
        <f ca="1"/>
        <v>5.8430325230514682E-3</v>
      </c>
      <c r="BU34" s="1">
        <f ca="1"/>
        <v>3.2407498265072205E-3</v>
      </c>
      <c r="BV34" s="1">
        <f ca="1"/>
        <v>6.8796639670671601E-3</v>
      </c>
      <c r="BW34" s="1">
        <f ca="1"/>
        <v>5.6615558060865686E-3</v>
      </c>
    </row>
    <row r="35" spans="1:75" x14ac:dyDescent="0.5">
      <c r="A35" s="1"/>
      <c r="C35" t="s">
        <v>80</v>
      </c>
      <c r="D35" s="8">
        <v>1.1209813874788477E-2</v>
      </c>
      <c r="E35" s="1">
        <v>4.9469964664310417E-3</v>
      </c>
      <c r="F35" s="1">
        <v>8.5116731517509425E-3</v>
      </c>
      <c r="G35" s="1">
        <v>1.4219830899308228E-2</v>
      </c>
      <c r="H35" s="1">
        <v>1.4333492594362784E-3</v>
      </c>
      <c r="I35" s="1">
        <v>1.8984094407388463E-2</v>
      </c>
      <c r="J35" s="1">
        <v>-4.3358297201419038E-3</v>
      </c>
      <c r="K35" s="1">
        <v>1.5527950310558758E-3</v>
      </c>
      <c r="L35" s="1">
        <v>-1.8066847335139746E-3</v>
      </c>
      <c r="M35" s="1">
        <v>4.6035805626598592E-3</v>
      </c>
      <c r="N35" s="1">
        <v>6.9116042197163718E-3</v>
      </c>
      <c r="O35" s="1">
        <v>4.0080160320643543E-3</v>
      </c>
      <c r="P35" s="1">
        <v>7.3388961495928218E-3</v>
      </c>
      <c r="Q35" s="1">
        <v>1.9343986543313818E-2</v>
      </c>
      <c r="R35" s="1">
        <v>2.1862042970222539E-2</v>
      </c>
      <c r="S35" s="1">
        <v>6.7543547813722071E-3</v>
      </c>
      <c r="T35" s="1">
        <v>1.3691275167785122E-2</v>
      </c>
      <c r="U35" s="1">
        <v>5.2173913043478404E-3</v>
      </c>
      <c r="V35" s="1">
        <v>8.5855333762610009E-3</v>
      </c>
      <c r="W35" s="1">
        <v>1.3105413105413133E-2</v>
      </c>
      <c r="X35" s="1">
        <v>8.1458494957329375E-3</v>
      </c>
      <c r="Y35" s="1">
        <v>5.8339052848319639E-3</v>
      </c>
      <c r="Z35" s="1">
        <v>1.7628205128205066E-2</v>
      </c>
      <c r="AA35" s="1">
        <v>4.6652030735456762E-3</v>
      </c>
      <c r="AB35" s="1">
        <v>5.6631892697465158E-3</v>
      </c>
      <c r="AC35" s="1">
        <v>5.4869684499314619E-3</v>
      </c>
      <c r="AD35" s="1">
        <v>2.827521206409056E-3</v>
      </c>
      <c r="AE35" s="1">
        <v>-5.3130929791271875E-3</v>
      </c>
      <c r="AF35" s="1">
        <v>1.1649580615097799E-2</v>
      </c>
      <c r="AG35" s="1">
        <v>3.9484621778886897E-3</v>
      </c>
      <c r="AL35" s="2">
        <f ca="1"/>
        <v>2</v>
      </c>
      <c r="AM35">
        <f ca="1"/>
        <v>2</v>
      </c>
      <c r="AN35" s="1">
        <f ca="1"/>
        <v>2.1997770551484826E-2</v>
      </c>
      <c r="AO35" s="1" t="e">
        <f ca="1"/>
        <v>#N/A</v>
      </c>
      <c r="AP35" s="1">
        <f ca="1"/>
        <v>-8.7372413082098532E-4</v>
      </c>
      <c r="AR35" t="str">
        <f ca="1"/>
        <v>ADECCO N</v>
      </c>
      <c r="AT35" s="1">
        <f ca="1"/>
        <v>2.4985836884693371E-3</v>
      </c>
      <c r="AU35" s="1">
        <f ca="1"/>
        <v>6.0366114360947279E-3</v>
      </c>
      <c r="AV35" s="1">
        <f ca="1"/>
        <v>2.6160842301414904E-3</v>
      </c>
      <c r="AW35" s="1">
        <f ca="1"/>
        <v>2.046207802085788E-3</v>
      </c>
      <c r="AX35" s="1">
        <f ca="1"/>
        <v>2.8792746665715729E-3</v>
      </c>
      <c r="AY35" s="1">
        <f ca="1"/>
        <v>2.3691470274053877E-3</v>
      </c>
      <c r="AZ35" s="1">
        <f ca="1"/>
        <v>3.6520398949477857E-3</v>
      </c>
      <c r="BA35" s="1">
        <f ca="1"/>
        <v>2.8903602083578265E-3</v>
      </c>
      <c r="BB35" s="1">
        <f ca="1"/>
        <v>2.2612151366855652E-3</v>
      </c>
      <c r="BC35" s="1">
        <f ca="1"/>
        <v>3.454037047653158E-3</v>
      </c>
      <c r="BD35" s="1">
        <f ca="1"/>
        <v>2.4077726935641847E-3</v>
      </c>
      <c r="BE35" s="1">
        <f ca="1"/>
        <v>3.2439363158517824E-3</v>
      </c>
      <c r="BF35" s="1">
        <f ca="1"/>
        <v>3.0823567188822745E-3</v>
      </c>
      <c r="BG35" s="1">
        <f ca="1"/>
        <v>2.7484342213831914E-3</v>
      </c>
      <c r="BH35" s="1">
        <f ca="1"/>
        <v>5.836097928544187E-3</v>
      </c>
      <c r="BI35" s="1">
        <f ca="1"/>
        <v>3.1885731757584478E-3</v>
      </c>
      <c r="BJ35" s="1">
        <f ca="1"/>
        <v>2.4491263486755795E-3</v>
      </c>
      <c r="BK35" s="1">
        <f ca="1"/>
        <v>4.1849608669728786E-3</v>
      </c>
      <c r="BL35" s="1">
        <f ca="1"/>
        <v>2.5463850883166378E-3</v>
      </c>
      <c r="BM35" s="1">
        <f ca="1"/>
        <v>3.4381461846838099E-3</v>
      </c>
      <c r="BN35" s="1">
        <f ca="1"/>
        <v>2.7483786949887303E-3</v>
      </c>
      <c r="BO35" s="1">
        <f ca="1"/>
        <v>1.9578952321136238E-3</v>
      </c>
      <c r="BP35" s="1">
        <f ca="1"/>
        <v>3.9937705858090616E-3</v>
      </c>
      <c r="BQ35" s="1">
        <f ca="1"/>
        <v>3.7984811836999192E-3</v>
      </c>
      <c r="BR35" s="1">
        <f ca="1"/>
        <v>5.2575157101193313E-3</v>
      </c>
      <c r="BS35" s="1">
        <f ca="1"/>
        <v>2.8441558906927181E-3</v>
      </c>
      <c r="BT35" s="1">
        <f ca="1"/>
        <v>6.2665241093836166E-3</v>
      </c>
      <c r="BU35" s="1">
        <f ca="1"/>
        <v>3.4921560363198765E-3</v>
      </c>
      <c r="BV35" s="1">
        <f ca="1"/>
        <v>6.966981945973256E-3</v>
      </c>
      <c r="BW35" s="1">
        <f ca="1"/>
        <v>5.7653753504917317E-3</v>
      </c>
    </row>
    <row r="36" spans="1:75" x14ac:dyDescent="0.5">
      <c r="A36" s="1"/>
      <c r="C36" t="s">
        <v>81</v>
      </c>
      <c r="D36" s="8">
        <v>2.3007738966742686E-3</v>
      </c>
      <c r="E36" s="1">
        <v>-8.4388185654009629E-3</v>
      </c>
      <c r="F36" s="1">
        <v>-2.8936580660717803E-3</v>
      </c>
      <c r="G36" s="1">
        <v>-3.0314513073131932E-3</v>
      </c>
      <c r="H36" s="1">
        <v>-4.2938931297710203E-3</v>
      </c>
      <c r="I36" s="1">
        <v>-1.0070493454179541E-3</v>
      </c>
      <c r="J36" s="1">
        <v>-1.2272367379255855E-2</v>
      </c>
      <c r="K36" s="1">
        <v>-3.4883720930232176E-3</v>
      </c>
      <c r="L36" s="1">
        <v>-9.0497737556560764E-3</v>
      </c>
      <c r="M36" s="1">
        <v>3.5641547861506861E-3</v>
      </c>
      <c r="N36" s="1">
        <v>1.1921965317919225E-2</v>
      </c>
      <c r="O36" s="1">
        <v>-9.9800399201597223E-3</v>
      </c>
      <c r="P36" s="1">
        <v>1.9960079840319889E-3</v>
      </c>
      <c r="Q36" s="1">
        <v>-4.9504950495049549E-3</v>
      </c>
      <c r="R36" s="1">
        <v>-1.8443378827001089E-3</v>
      </c>
      <c r="S36" s="1">
        <v>2.8248587570622874E-3</v>
      </c>
      <c r="T36" s="1">
        <v>-7.9449152542376833E-4</v>
      </c>
      <c r="U36" s="1">
        <v>5.1903114186850896E-3</v>
      </c>
      <c r="V36" s="1">
        <v>-2.3409236007660983E-3</v>
      </c>
      <c r="W36" s="1">
        <v>-1.1248593925759387E-2</v>
      </c>
      <c r="X36" s="1">
        <v>3.0781069642169534E-3</v>
      </c>
      <c r="Y36" s="1">
        <v>-5.1177072671443335E-3</v>
      </c>
      <c r="Z36" s="1">
        <v>-7.8740157480314821E-3</v>
      </c>
      <c r="AA36" s="1">
        <v>-2.4310297732859976E-2</v>
      </c>
      <c r="AB36" s="1">
        <v>-1.4819205690574933E-3</v>
      </c>
      <c r="AC36" s="1">
        <v>1.0459299681673473E-2</v>
      </c>
      <c r="AD36" s="1">
        <v>-2.8195488721804995E-3</v>
      </c>
      <c r="AE36" s="1">
        <v>-1.5261350629530712E-3</v>
      </c>
      <c r="AF36" s="1">
        <v>7.1395670198066696E-3</v>
      </c>
      <c r="AG36" s="1">
        <v>6.2098944317945381E-4</v>
      </c>
      <c r="AL36" s="2">
        <f ca="1"/>
        <v>2</v>
      </c>
      <c r="AM36">
        <f ca="1"/>
        <v>7</v>
      </c>
      <c r="AN36" s="1">
        <f ca="1"/>
        <v>1.839145403557086E-2</v>
      </c>
      <c r="AO36" s="1" t="e">
        <f ca="1"/>
        <v>#N/A</v>
      </c>
      <c r="AP36" s="1">
        <f ca="1"/>
        <v>1.0969232353688074E-3</v>
      </c>
      <c r="AR36" t="str">
        <f ca="1"/>
        <v>JULIUS BAER N</v>
      </c>
      <c r="AT36" s="1">
        <f ca="1"/>
        <v>2.5291221279667283E-3</v>
      </c>
      <c r="AU36" s="1">
        <f ca="1"/>
        <v>6.2492517918862067E-3</v>
      </c>
      <c r="AV36" s="1">
        <f ca="1"/>
        <v>3.1252288705506761E-3</v>
      </c>
      <c r="AW36" s="1">
        <f ca="1"/>
        <v>2.816636780401875E-3</v>
      </c>
      <c r="AX36" s="1">
        <f ca="1"/>
        <v>2.9444040309130927E-3</v>
      </c>
      <c r="AY36" s="1">
        <f ca="1"/>
        <v>2.7484342213831914E-3</v>
      </c>
      <c r="AZ36" s="1">
        <f ca="1"/>
        <v>3.8107678131907214E-3</v>
      </c>
      <c r="BA36" s="1">
        <f ca="1"/>
        <v>2.9496145296670218E-3</v>
      </c>
      <c r="BB36" s="1">
        <f ca="1"/>
        <v>2.2987910515033273E-3</v>
      </c>
      <c r="BC36" s="1">
        <f ca="1"/>
        <v>3.5562780474947481E-3</v>
      </c>
      <c r="BD36" s="1">
        <f ca="1"/>
        <v>2.4849969585368828E-3</v>
      </c>
      <c r="BE36" s="1">
        <f ca="1"/>
        <v>3.2789217878854806E-3</v>
      </c>
      <c r="BF36" s="1">
        <f ca="1"/>
        <v>3.235684835540016E-3</v>
      </c>
      <c r="BG36" s="1">
        <f ca="1"/>
        <v>2.816636780401875E-3</v>
      </c>
      <c r="BH36" s="1">
        <f ca="1"/>
        <v>5.9524364283262306E-3</v>
      </c>
      <c r="BI36" s="1">
        <f ca="1"/>
        <v>3.2213130912453814E-3</v>
      </c>
      <c r="BJ36" s="1">
        <f ca="1"/>
        <v>2.4521995923815106E-3</v>
      </c>
      <c r="BK36" s="1">
        <f ca="1"/>
        <v>4.1951399460511468E-3</v>
      </c>
      <c r="BL36" s="1">
        <f ca="1"/>
        <v>2.5583293995834195E-3</v>
      </c>
      <c r="BM36" s="1">
        <f ca="1"/>
        <v>3.6695603535639174E-3</v>
      </c>
      <c r="BN36" s="1">
        <f ca="1"/>
        <v>3.1192456484903258E-3</v>
      </c>
      <c r="BO36" s="1">
        <f ca="1"/>
        <v>2.7399385910401382E-3</v>
      </c>
      <c r="BP36" s="1">
        <f ca="1"/>
        <v>4.1898032246214054E-3</v>
      </c>
      <c r="BQ36" s="1">
        <f ca="1"/>
        <v>4.0283653091261352E-3</v>
      </c>
      <c r="BR36" s="1">
        <f ca="1"/>
        <v>5.4466277218783764E-3</v>
      </c>
      <c r="BS36" s="1">
        <f ca="1"/>
        <v>2.8515032282484857E-3</v>
      </c>
      <c r="BT36" s="1">
        <f ca="1"/>
        <v>6.4779104751225081E-3</v>
      </c>
      <c r="BU36" s="1">
        <f ca="1"/>
        <v>3.5147183686372583E-3</v>
      </c>
      <c r="BV36" s="1">
        <f ca="1"/>
        <v>7.2012742682746643E-3</v>
      </c>
      <c r="BW36" s="1">
        <f ca="1"/>
        <v>5.8691067615248092E-3</v>
      </c>
    </row>
    <row r="37" spans="1:75" x14ac:dyDescent="0.5">
      <c r="A37" s="1"/>
      <c r="C37" t="s">
        <v>82</v>
      </c>
      <c r="D37" s="8">
        <v>-8.3472454090149917E-4</v>
      </c>
      <c r="E37" s="1">
        <v>5.6737588652482351E-3</v>
      </c>
      <c r="F37" s="1">
        <v>-2.321644498186215E-2</v>
      </c>
      <c r="G37" s="1">
        <v>-3.8008361839614313E-4</v>
      </c>
      <c r="H37" s="1">
        <v>3.3540967896501517E-3</v>
      </c>
      <c r="I37" s="1">
        <v>8.3165322580645018E-3</v>
      </c>
      <c r="J37" s="1">
        <v>-4.8096192384770031E-3</v>
      </c>
      <c r="K37" s="1">
        <v>-1.166861143523934E-3</v>
      </c>
      <c r="L37" s="1">
        <v>0</v>
      </c>
      <c r="M37" s="1">
        <v>-2.5367833587012223E-3</v>
      </c>
      <c r="N37" s="1">
        <v>-6.0692609782222462E-3</v>
      </c>
      <c r="O37" s="1">
        <v>1.7921146953405742E-3</v>
      </c>
      <c r="P37" s="1">
        <v>-1.3944223107569265E-3</v>
      </c>
      <c r="Q37" s="1">
        <v>-3.7313432835820448E-3</v>
      </c>
      <c r="R37" s="1">
        <v>7.0214338507019747E-3</v>
      </c>
      <c r="S37" s="1">
        <v>-2.8169014084507005E-3</v>
      </c>
      <c r="T37" s="1">
        <v>5.3008216273522368E-3</v>
      </c>
      <c r="U37" s="1">
        <v>8.6058519793463795E-4</v>
      </c>
      <c r="V37" s="1">
        <v>2.1331058020468419E-4</v>
      </c>
      <c r="W37" s="1">
        <v>1.1376564277589818E-3</v>
      </c>
      <c r="X37" s="1">
        <v>-1.1507479861910808E-3</v>
      </c>
      <c r="Y37" s="1">
        <v>-9.2592592592594114E-3</v>
      </c>
      <c r="Z37" s="1">
        <v>1.9841269841269771E-3</v>
      </c>
      <c r="AA37" s="1">
        <v>3.919372900335949E-3</v>
      </c>
      <c r="AB37" s="1">
        <v>-8.0142475512020583E-3</v>
      </c>
      <c r="AC37" s="1">
        <v>-1.8001800180017513E-3</v>
      </c>
      <c r="AD37" s="1">
        <v>-9.4250706880305568E-4</v>
      </c>
      <c r="AE37" s="1">
        <v>-4.9675200611387638E-3</v>
      </c>
      <c r="AF37" s="1">
        <v>9.1470386462377817E-4</v>
      </c>
      <c r="AG37" s="1">
        <v>6.2060405461328294E-4</v>
      </c>
      <c r="AL37" s="2">
        <f ca="1"/>
        <v>2</v>
      </c>
      <c r="AM37">
        <f ca="1"/>
        <v>9</v>
      </c>
      <c r="AN37" s="1">
        <f ca="1"/>
        <v>1.3848930759779035E-2</v>
      </c>
      <c r="AO37" s="1" t="e">
        <f ca="1"/>
        <v>#N/A</v>
      </c>
      <c r="AP37" s="1">
        <f ca="1"/>
        <v>5.7408345652021353E-4</v>
      </c>
      <c r="AR37" t="str">
        <f ca="1"/>
        <v>LINDT PS</v>
      </c>
      <c r="AT37" s="1">
        <f ca="1"/>
        <v>2.6428901736392867E-3</v>
      </c>
      <c r="AU37" s="1">
        <f ca="1"/>
        <v>6.8142421231000318E-3</v>
      </c>
      <c r="AV37" s="1">
        <f ca="1"/>
        <v>3.2487467179632304E-3</v>
      </c>
      <c r="AW37" s="1">
        <f ca="1"/>
        <v>2.9507871023507844E-3</v>
      </c>
      <c r="AX37" s="1">
        <f ca="1"/>
        <v>3.191069103096549E-3</v>
      </c>
      <c r="AY37" s="1">
        <f ca="1"/>
        <v>3.2213130912453814E-3</v>
      </c>
      <c r="AZ37" s="1">
        <f ca="1"/>
        <v>3.8534852927156727E-3</v>
      </c>
      <c r="BA37" s="1">
        <f ca="1"/>
        <v>2.9540040154142464E-3</v>
      </c>
      <c r="BB37" s="1">
        <f ca="1"/>
        <v>2.4077726935641847E-3</v>
      </c>
      <c r="BC37" s="1">
        <f ca="1"/>
        <v>3.6654309145306998E-3</v>
      </c>
      <c r="BD37" s="1">
        <f ca="1"/>
        <v>2.829766332195391E-3</v>
      </c>
      <c r="BE37" s="1">
        <f ca="1"/>
        <v>3.5334011868790546E-3</v>
      </c>
      <c r="BF37" s="1">
        <f ca="1"/>
        <v>3.4128501712169367E-3</v>
      </c>
      <c r="BG37" s="1">
        <f ca="1"/>
        <v>3.0240832274451841E-3</v>
      </c>
      <c r="BH37" s="1">
        <f ca="1"/>
        <v>6.9525271933977709E-3</v>
      </c>
      <c r="BI37" s="1">
        <f ca="1"/>
        <v>3.4018190715089623E-3</v>
      </c>
      <c r="BJ37" s="1">
        <f ca="1"/>
        <v>2.8515032282484857E-3</v>
      </c>
      <c r="BK37" s="1">
        <f ca="1"/>
        <v>4.3333339078252412E-3</v>
      </c>
      <c r="BL37" s="1">
        <f ca="1"/>
        <v>2.5805871278273768E-3</v>
      </c>
      <c r="BM37" s="1">
        <f ca="1"/>
        <v>4.0132716162010144E-3</v>
      </c>
      <c r="BN37" s="1">
        <f ca="1"/>
        <v>3.1641230525672435E-3</v>
      </c>
      <c r="BO37" s="1">
        <f ca="1"/>
        <v>2.8714949794824535E-3</v>
      </c>
      <c r="BP37" s="1">
        <f ca="1"/>
        <v>4.9022753971819074E-3</v>
      </c>
      <c r="BQ37" s="1">
        <f ca="1"/>
        <v>4.5757033648284587E-3</v>
      </c>
      <c r="BR37" s="1">
        <f ca="1"/>
        <v>5.4659210259660551E-3</v>
      </c>
      <c r="BS37" s="1">
        <f ca="1"/>
        <v>3.0068613977510378E-3</v>
      </c>
      <c r="BT37" s="1">
        <f ca="1"/>
        <v>6.6214684771834223E-3</v>
      </c>
      <c r="BU37" s="1">
        <f ca="1"/>
        <v>3.7029743711455127E-3</v>
      </c>
      <c r="BV37" s="1">
        <f ca="1"/>
        <v>7.6220068458538147E-3</v>
      </c>
      <c r="BW37" s="1">
        <f ca="1"/>
        <v>5.9706840395863745E-3</v>
      </c>
    </row>
    <row r="38" spans="1:75" x14ac:dyDescent="0.5">
      <c r="A38" s="1"/>
      <c r="C38" t="s">
        <v>83</v>
      </c>
      <c r="D38" s="8">
        <v>6.2656641604008634E-4</v>
      </c>
      <c r="E38" s="1">
        <v>1.4809590973201781E-2</v>
      </c>
      <c r="F38" s="1">
        <v>8.4179252290170758E-3</v>
      </c>
      <c r="G38" s="1">
        <v>3.8022813688212143E-3</v>
      </c>
      <c r="H38" s="1">
        <v>7.1633237822354978E-4</v>
      </c>
      <c r="I38" s="1">
        <v>7.9980004998749799E-3</v>
      </c>
      <c r="J38" s="1">
        <v>2.4164317358035259E-3</v>
      </c>
      <c r="K38" s="1">
        <v>7.3987538940809561E-3</v>
      </c>
      <c r="L38" s="1">
        <v>5.479452054794498E-3</v>
      </c>
      <c r="M38" s="1">
        <v>-4.5778229908443047E-3</v>
      </c>
      <c r="N38" s="1">
        <v>1.3649425287356465E-2</v>
      </c>
      <c r="O38" s="1">
        <v>0</v>
      </c>
      <c r="P38" s="1">
        <v>1.3963694394574233E-3</v>
      </c>
      <c r="Q38" s="1">
        <v>1.5397419891801878E-2</v>
      </c>
      <c r="R38" s="1">
        <v>7.3394495412844041E-3</v>
      </c>
      <c r="S38" s="1">
        <v>-1.0593220338983578E-3</v>
      </c>
      <c r="T38" s="1">
        <v>-5.8001581861323315E-3</v>
      </c>
      <c r="U38" s="1">
        <v>8.5984522785897965E-3</v>
      </c>
      <c r="V38" s="1">
        <v>3.8387715930900956E-3</v>
      </c>
      <c r="W38" s="1">
        <v>-3.9772727272727737E-3</v>
      </c>
      <c r="X38" s="1">
        <v>1.6129032258064724E-2</v>
      </c>
      <c r="Y38" s="1">
        <v>1.7307026652821023E-2</v>
      </c>
      <c r="Z38" s="1">
        <v>-7.9207920792079278E-4</v>
      </c>
      <c r="AA38" s="1">
        <v>1.6731734523145469E-3</v>
      </c>
      <c r="AB38" s="1">
        <v>7.4805505685218154E-3</v>
      </c>
      <c r="AC38" s="1">
        <v>4.508566275924264E-2</v>
      </c>
      <c r="AD38" s="1">
        <v>9.4339622641514964E-4</v>
      </c>
      <c r="AE38" s="1">
        <v>5.7603686635945284E-3</v>
      </c>
      <c r="AF38" s="1">
        <v>-4.1124057573680428E-3</v>
      </c>
      <c r="AG38" s="1">
        <v>3.7213148645856009E-3</v>
      </c>
      <c r="AL38" s="2">
        <f ca="1"/>
        <v>2</v>
      </c>
      <c r="AM38">
        <f ca="1"/>
        <v>17</v>
      </c>
      <c r="AN38" s="1">
        <f ca="1"/>
        <v>1.6301051261047732E-2</v>
      </c>
      <c r="AO38" s="1" t="e">
        <f ca="1"/>
        <v>#N/A</v>
      </c>
      <c r="AP38" s="1">
        <f ca="1"/>
        <v>5.9377833234619537E-4</v>
      </c>
      <c r="AR38" t="str">
        <f ca="1"/>
        <v>SANDOZ GROUP N</v>
      </c>
      <c r="AT38" s="1">
        <f ca="1"/>
        <v>2.8435384975585318E-3</v>
      </c>
      <c r="AU38" s="1">
        <f ca="1"/>
        <v>7.368847455915868E-3</v>
      </c>
      <c r="AV38" s="1">
        <f ca="1"/>
        <v>3.4826660855346134E-3</v>
      </c>
      <c r="AW38" s="1">
        <f ca="1"/>
        <v>3.0823567188822745E-3</v>
      </c>
      <c r="AX38" s="1">
        <f ca="1"/>
        <v>3.2302223982003013E-3</v>
      </c>
      <c r="AY38" s="1">
        <f ca="1"/>
        <v>3.235684835540016E-3</v>
      </c>
      <c r="AZ38" s="1">
        <f ca="1"/>
        <v>4.0571610341639816E-3</v>
      </c>
      <c r="BA38" s="1">
        <f ca="1"/>
        <v>3.0068613977510378E-3</v>
      </c>
      <c r="BB38" s="1">
        <f ca="1"/>
        <v>2.4521995923815106E-3</v>
      </c>
      <c r="BC38" s="1">
        <f ca="1"/>
        <v>3.8350507276250132E-3</v>
      </c>
      <c r="BD38" s="1">
        <f ca="1"/>
        <v>2.8903602083578265E-3</v>
      </c>
      <c r="BE38" s="1">
        <f ca="1"/>
        <v>3.5371600949662637E-3</v>
      </c>
      <c r="BF38" s="1">
        <f ca="1"/>
        <v>3.7736536894630063E-3</v>
      </c>
      <c r="BG38" s="1">
        <f ca="1"/>
        <v>3.5973158960130877E-3</v>
      </c>
      <c r="BH38" s="1">
        <f ca="1"/>
        <v>7.0861987142413208E-3</v>
      </c>
      <c r="BI38" s="1">
        <f ca="1"/>
        <v>3.9629295749446731E-3</v>
      </c>
      <c r="BJ38" s="1">
        <f ca="1"/>
        <v>2.9496145296670218E-3</v>
      </c>
      <c r="BK38" s="1">
        <f ca="1"/>
        <v>5.1723334884123066E-3</v>
      </c>
      <c r="BL38" s="1">
        <f ca="1"/>
        <v>2.8261875892709016E-3</v>
      </c>
      <c r="BM38" s="1">
        <f ca="1"/>
        <v>4.0794395155947733E-3</v>
      </c>
      <c r="BN38" s="1">
        <f ca="1"/>
        <v>3.2407498265072205E-3</v>
      </c>
      <c r="BO38" s="1">
        <f ca="1"/>
        <v>2.980951561549326E-3</v>
      </c>
      <c r="BP38" s="1">
        <f ca="1"/>
        <v>5.3500085021233211E-3</v>
      </c>
      <c r="BQ38" s="1">
        <f ca="1"/>
        <v>5.1170804371423947E-3</v>
      </c>
      <c r="BR38" s="1">
        <f ca="1"/>
        <v>6.1888463715922574E-3</v>
      </c>
      <c r="BS38" s="1">
        <f ca="1"/>
        <v>3.1641230525672435E-3</v>
      </c>
      <c r="BT38" s="1">
        <f ca="1"/>
        <v>7.0403734859430548E-3</v>
      </c>
      <c r="BU38" s="1">
        <f ca="1"/>
        <v>3.7423496713883853E-3</v>
      </c>
      <c r="BV38" s="1">
        <f ca="1"/>
        <v>8.2631549954307222E-3</v>
      </c>
      <c r="BW38" s="1">
        <f ca="1"/>
        <v>6.7443382931255966E-3</v>
      </c>
    </row>
    <row r="39" spans="1:75" x14ac:dyDescent="0.5">
      <c r="A39" s="1"/>
      <c r="C39" t="s">
        <v>84</v>
      </c>
      <c r="D39" s="8">
        <v>3.5483197662284915E-3</v>
      </c>
      <c r="E39" s="1">
        <v>1.1118832522585054E-2</v>
      </c>
      <c r="F39" s="1">
        <v>2.4551927326295075E-3</v>
      </c>
      <c r="G39" s="1">
        <v>1.060606060606073E-2</v>
      </c>
      <c r="H39" s="1">
        <v>3.8177046051062202E-3</v>
      </c>
      <c r="I39" s="1">
        <v>9.4222663030003595E-3</v>
      </c>
      <c r="J39" s="1">
        <v>1.1249497790277285E-2</v>
      </c>
      <c r="K39" s="1">
        <v>1.3142636258214324E-2</v>
      </c>
      <c r="L39" s="1">
        <v>0</v>
      </c>
      <c r="M39" s="1">
        <v>-4.3433827286664117E-3</v>
      </c>
      <c r="N39" s="1">
        <v>-8.858965272856123E-3</v>
      </c>
      <c r="O39" s="1">
        <v>1.1180679785331993E-3</v>
      </c>
      <c r="P39" s="1">
        <v>0</v>
      </c>
      <c r="Q39" s="1">
        <v>7.3770491803277771E-3</v>
      </c>
      <c r="R39" s="1">
        <v>3.2786885245901232E-3</v>
      </c>
      <c r="S39" s="1">
        <v>1.0604453870626251E-3</v>
      </c>
      <c r="T39" s="1">
        <v>-4.5080880403076673E-3</v>
      </c>
      <c r="U39" s="1">
        <v>5.1150895140665842E-3</v>
      </c>
      <c r="V39" s="1">
        <v>1.4871468026342871E-3</v>
      </c>
      <c r="W39" s="1">
        <v>2.2818026240729594E-3</v>
      </c>
      <c r="X39" s="1">
        <v>8.692365835222704E-3</v>
      </c>
      <c r="Y39" s="1">
        <v>1.4630826811840691E-2</v>
      </c>
      <c r="Z39" s="1">
        <v>2.7744748315496892E-3</v>
      </c>
      <c r="AA39" s="1">
        <v>1.0300668151447701E-2</v>
      </c>
      <c r="AB39" s="1">
        <v>5.9400059400058769E-3</v>
      </c>
      <c r="AC39" s="1">
        <v>1.6824849007765152E-2</v>
      </c>
      <c r="AD39" s="1">
        <v>6.5975494816210567E-3</v>
      </c>
      <c r="AE39" s="1">
        <v>9.1638029782359354E-3</v>
      </c>
      <c r="AF39" s="1">
        <v>-9.1764166093133426E-4</v>
      </c>
      <c r="AG39" s="1">
        <v>6.7971163748712371E-3</v>
      </c>
      <c r="AL39" s="2">
        <f ca="1"/>
        <v>2</v>
      </c>
      <c r="AM39">
        <f ca="1"/>
        <v>18</v>
      </c>
      <c r="AN39" s="1">
        <f ca="1"/>
        <v>1.0552683593713868E-2</v>
      </c>
      <c r="AO39" s="1" t="e">
        <f ca="1"/>
        <v>#N/A</v>
      </c>
      <c r="AP39" s="1">
        <f ca="1"/>
        <v>1.3419289088514308E-3</v>
      </c>
      <c r="AR39" t="str">
        <f ca="1"/>
        <v>SCHINDLER PS</v>
      </c>
      <c r="AT39" s="1">
        <f ca="1"/>
        <v>2.9444040309130927E-3</v>
      </c>
      <c r="AU39" s="1">
        <f ca="1"/>
        <v>7.5159399092872186E-3</v>
      </c>
      <c r="AV39" s="1">
        <f ca="1"/>
        <v>3.5327370484478748E-3</v>
      </c>
      <c r="AW39" s="1">
        <f ca="1"/>
        <v>3.1885731757584478E-3</v>
      </c>
      <c r="AX39" s="1">
        <f ca="1"/>
        <v>3.2849127216591301E-3</v>
      </c>
      <c r="AY39" s="1">
        <f ca="1"/>
        <v>3.2439363158517824E-3</v>
      </c>
      <c r="AZ39" s="1">
        <f ca="1"/>
        <v>4.1096191861077127E-3</v>
      </c>
      <c r="BA39" s="1">
        <f ca="1"/>
        <v>3.9357174239166336E-3</v>
      </c>
      <c r="BB39" s="1">
        <f ca="1"/>
        <v>3.3844987839351305E-3</v>
      </c>
      <c r="BC39" s="1">
        <f ca="1"/>
        <v>3.9637083349515993E-3</v>
      </c>
      <c r="BD39" s="1">
        <f ca="1"/>
        <v>3.2302223982003013E-3</v>
      </c>
      <c r="BE39" s="1">
        <f ca="1"/>
        <v>4.2138413555189314E-3</v>
      </c>
      <c r="BF39" s="1">
        <f ca="1"/>
        <v>4.299224517191079E-3</v>
      </c>
      <c r="BG39" s="1">
        <f ca="1"/>
        <v>3.9091653586700069E-3</v>
      </c>
      <c r="BH39" s="1">
        <f ca="1"/>
        <v>7.2174227437619629E-3</v>
      </c>
      <c r="BI39" s="1">
        <f ca="1"/>
        <v>4.3534489188204756E-3</v>
      </c>
      <c r="BJ39" s="1">
        <f ca="1"/>
        <v>3.2849127216591301E-3</v>
      </c>
      <c r="BK39" s="1">
        <f ca="1"/>
        <v>5.4148958139564876E-3</v>
      </c>
      <c r="BL39" s="1">
        <f ca="1"/>
        <v>2.8792746665715729E-3</v>
      </c>
      <c r="BM39" s="1">
        <f ca="1"/>
        <v>4.2246459496314845E-3</v>
      </c>
      <c r="BN39" s="1">
        <f ca="1"/>
        <v>3.5334011868790546E-3</v>
      </c>
      <c r="BO39" s="1">
        <f ca="1"/>
        <v>3.0240832274451841E-3</v>
      </c>
      <c r="BP39" s="1">
        <f ca="1"/>
        <v>5.4462020854416059E-3</v>
      </c>
      <c r="BQ39" s="1">
        <f ca="1"/>
        <v>5.3123895355229982E-3</v>
      </c>
      <c r="BR39" s="1">
        <f ca="1"/>
        <v>6.6222929265336164E-3</v>
      </c>
      <c r="BS39" s="1">
        <f ca="1"/>
        <v>3.2330582048158319E-3</v>
      </c>
      <c r="BT39" s="1">
        <f ca="1"/>
        <v>7.7117529429056031E-3</v>
      </c>
      <c r="BU39" s="1">
        <f ca="1"/>
        <v>4.0066677482704658E-3</v>
      </c>
      <c r="BV39" s="1">
        <f ca="1"/>
        <v>8.4702357685765874E-3</v>
      </c>
      <c r="BW39" s="1">
        <f ca="1"/>
        <v>7.0829184366900414E-3</v>
      </c>
    </row>
    <row r="40" spans="1:75" x14ac:dyDescent="0.5">
      <c r="A40" s="1"/>
      <c r="C40" t="s">
        <v>85</v>
      </c>
      <c r="D40" s="8">
        <v>-2.7038269550747618E-3</v>
      </c>
      <c r="E40" s="1">
        <v>1.3745704467353903E-3</v>
      </c>
      <c r="F40" s="1">
        <v>-8.5721283370071566E-3</v>
      </c>
      <c r="G40" s="1">
        <v>4.8725637181410431E-3</v>
      </c>
      <c r="H40" s="1">
        <v>-7.130972189208773E-4</v>
      </c>
      <c r="I40" s="1">
        <v>4.9127978383678439E-4</v>
      </c>
      <c r="J40" s="1">
        <v>-1.1918951132300348E-3</v>
      </c>
      <c r="K40" s="1">
        <v>-8.0122090805037072E-3</v>
      </c>
      <c r="L40" s="1">
        <v>-7.2661217075385975E-3</v>
      </c>
      <c r="M40" s="1">
        <v>-7.954837054144237E-3</v>
      </c>
      <c r="N40" s="1">
        <v>-6.7929924919556406E-3</v>
      </c>
      <c r="O40" s="1">
        <v>2.0102747375474461E-3</v>
      </c>
      <c r="P40" s="1">
        <v>4.7808764940238113E-3</v>
      </c>
      <c r="Q40" s="1">
        <v>1.6273393002441683E-3</v>
      </c>
      <c r="R40" s="1">
        <v>-4.3572984749454813E-3</v>
      </c>
      <c r="S40" s="1">
        <v>6.3559322033899246E-3</v>
      </c>
      <c r="T40" s="1">
        <v>-1.5982951518380695E-3</v>
      </c>
      <c r="U40" s="1">
        <v>-4.2408821034775057E-3</v>
      </c>
      <c r="V40" s="1">
        <v>-4.0305473058972474E-3</v>
      </c>
      <c r="W40" s="1">
        <v>3.9840637450199168E-3</v>
      </c>
      <c r="X40" s="1">
        <v>0</v>
      </c>
      <c r="Y40" s="1">
        <v>-9.0543259557344102E-3</v>
      </c>
      <c r="Z40" s="1">
        <v>-2.4110671936758865E-2</v>
      </c>
      <c r="AA40" s="1">
        <v>2.4800220446405952E-3</v>
      </c>
      <c r="AB40" s="1">
        <v>5.90493061706443E-4</v>
      </c>
      <c r="AC40" s="1">
        <v>-1.7819261773440731E-2</v>
      </c>
      <c r="AD40" s="1">
        <v>4.6816479400748623E-3</v>
      </c>
      <c r="AE40" s="1">
        <v>-1.1350737797957144E-3</v>
      </c>
      <c r="AF40" s="1">
        <v>-2.2502870264064279E-2</v>
      </c>
      <c r="AG40" s="1">
        <v>8.1833060556468773E-4</v>
      </c>
      <c r="AL40" s="2">
        <f ca="1"/>
        <v>2</v>
      </c>
      <c r="AM40">
        <f ca="1"/>
        <v>19</v>
      </c>
      <c r="AN40" s="1">
        <f ca="1"/>
        <v>1.5902523480280026E-2</v>
      </c>
      <c r="AO40" s="1" t="e">
        <f ca="1"/>
        <v>#N/A</v>
      </c>
      <c r="AP40" s="1">
        <f ca="1"/>
        <v>5.0508372358160081E-4</v>
      </c>
      <c r="AR40" t="str">
        <f ca="1"/>
        <v>SGS N</v>
      </c>
      <c r="AT40" s="1">
        <f ca="1"/>
        <v>3.2487467179632304E-3</v>
      </c>
      <c r="AU40" s="1">
        <f ca="1"/>
        <v>7.57866674699468E-3</v>
      </c>
      <c r="AV40" s="1">
        <f ca="1"/>
        <v>3.6362440120187062E-3</v>
      </c>
      <c r="AW40" s="1">
        <f ca="1"/>
        <v>3.454037047653158E-3</v>
      </c>
      <c r="AX40" s="1">
        <f ca="1"/>
        <v>4.1370887684377229E-3</v>
      </c>
      <c r="AY40" s="1">
        <f ca="1"/>
        <v>3.5147183686372583E-3</v>
      </c>
      <c r="AZ40" s="1">
        <f ca="1"/>
        <v>4.5725134385211971E-3</v>
      </c>
      <c r="BA40" s="1">
        <f ca="1"/>
        <v>4.1849608669728786E-3</v>
      </c>
      <c r="BB40" s="1">
        <f ca="1"/>
        <v>3.5973158960130877E-3</v>
      </c>
      <c r="BC40" s="1">
        <f ca="1"/>
        <v>4.3245199172472657E-3</v>
      </c>
      <c r="BD40" s="1">
        <f ca="1"/>
        <v>3.4826660855346134E-3</v>
      </c>
      <c r="BE40" s="1">
        <f ca="1"/>
        <v>4.3316133905974457E-3</v>
      </c>
      <c r="BF40" s="1">
        <f ca="1"/>
        <v>4.4475785487476643E-3</v>
      </c>
      <c r="BG40" s="1">
        <f ca="1"/>
        <v>3.9357174239166336E-3</v>
      </c>
      <c r="BH40" s="1">
        <f ca="1"/>
        <v>7.4265962240556947E-3</v>
      </c>
      <c r="BI40" s="1">
        <f ca="1"/>
        <v>4.5267341288748658E-3</v>
      </c>
      <c r="BJ40" s="1">
        <f ca="1"/>
        <v>3.5327370484478748E-3</v>
      </c>
      <c r="BK40" s="1">
        <f ca="1"/>
        <v>5.6218402101588724E-3</v>
      </c>
      <c r="BL40" s="1">
        <f ca="1"/>
        <v>3.1252288705506761E-3</v>
      </c>
      <c r="BM40" s="1">
        <f ca="1"/>
        <v>4.4321395011681277E-3</v>
      </c>
      <c r="BN40" s="1">
        <f ca="1"/>
        <v>3.6695603535639174E-3</v>
      </c>
      <c r="BO40" s="1">
        <f ca="1"/>
        <v>3.6654309145306998E-3</v>
      </c>
      <c r="BP40" s="1">
        <f ca="1"/>
        <v>5.5611718334015658E-3</v>
      </c>
      <c r="BQ40" s="1">
        <f ca="1"/>
        <v>5.3264449993758326E-3</v>
      </c>
      <c r="BR40" s="1">
        <f ca="1"/>
        <v>6.8035265954484586E-3</v>
      </c>
      <c r="BS40" s="1">
        <f ca="1"/>
        <v>3.9091653586700069E-3</v>
      </c>
      <c r="BT40" s="1">
        <f ca="1"/>
        <v>7.8529204362514423E-3</v>
      </c>
      <c r="BU40" s="1">
        <f ca="1"/>
        <v>4.3275001502440834E-3</v>
      </c>
      <c r="BV40" s="1">
        <f ca="1"/>
        <v>8.4844490556392725E-3</v>
      </c>
      <c r="BW40" s="1">
        <f ca="1"/>
        <v>7.28221813947969E-3</v>
      </c>
    </row>
    <row r="41" spans="1:75" x14ac:dyDescent="0.5">
      <c r="A41" s="1"/>
      <c r="C41" t="s">
        <v>86</v>
      </c>
      <c r="D41" s="8">
        <v>-2.5026068821689673E-3</v>
      </c>
      <c r="E41" s="1">
        <v>1.3726835964309458E-3</v>
      </c>
      <c r="F41" s="1">
        <v>1.4822134387353358E-3</v>
      </c>
      <c r="G41" s="1">
        <v>-1.0070869078702138E-2</v>
      </c>
      <c r="H41" s="1">
        <v>-1.4272121788773129E-3</v>
      </c>
      <c r="I41" s="1">
        <v>-1.0066290203780914E-2</v>
      </c>
      <c r="J41" s="1">
        <v>-5.9665871121719061E-3</v>
      </c>
      <c r="K41" s="1">
        <v>-4.2307692307693712E-3</v>
      </c>
      <c r="L41" s="1">
        <v>2.7447392497712553E-3</v>
      </c>
      <c r="M41" s="1">
        <v>-1.0346611484738699E-2</v>
      </c>
      <c r="N41" s="1">
        <v>-7.1994240460763193E-3</v>
      </c>
      <c r="O41" s="1">
        <v>-4.4583147570209647E-4</v>
      </c>
      <c r="P41" s="1">
        <v>-1.1895321173670537E-3</v>
      </c>
      <c r="Q41" s="1">
        <v>-2.3151909017059324E-2</v>
      </c>
      <c r="R41" s="1">
        <v>-1.8234865061998562E-2</v>
      </c>
      <c r="S41" s="1">
        <v>-1.0526315789473717E-2</v>
      </c>
      <c r="T41" s="1">
        <v>5.6029882604056169E-3</v>
      </c>
      <c r="U41" s="1">
        <v>-2.2998296422487297E-2</v>
      </c>
      <c r="V41" s="1">
        <v>-3.40788072417475E-3</v>
      </c>
      <c r="W41" s="1">
        <v>-7.9365079365080193E-3</v>
      </c>
      <c r="X41" s="1">
        <v>-2.6227051330085516E-3</v>
      </c>
      <c r="Y41" s="1">
        <v>-8.4602368866327771E-3</v>
      </c>
      <c r="Z41" s="1">
        <v>1.4985824220332011E-2</v>
      </c>
      <c r="AA41" s="1">
        <v>-5.2226498075866878E-3</v>
      </c>
      <c r="AB41" s="1">
        <v>-4.1310120979639597E-3</v>
      </c>
      <c r="AC41" s="1">
        <v>-2.5917926565874883E-3</v>
      </c>
      <c r="AD41" s="1">
        <v>-1.8639328984156878E-3</v>
      </c>
      <c r="AE41" s="1">
        <v>1.5151515151516914E-3</v>
      </c>
      <c r="AF41" s="1">
        <v>1.6443504815597532E-3</v>
      </c>
      <c r="AG41" s="1">
        <v>6.132461161079128E-4</v>
      </c>
      <c r="AL41" s="2">
        <f ca="1"/>
        <v>2</v>
      </c>
      <c r="AM41">
        <f ca="1"/>
        <v>20</v>
      </c>
      <c r="AN41" s="1">
        <f ca="1"/>
        <v>1.8698682996616652E-2</v>
      </c>
      <c r="AO41" s="1" t="e">
        <f ca="1"/>
        <v>#N/A</v>
      </c>
      <c r="AP41" s="1">
        <f ca="1"/>
        <v>9.4196574903282482E-5</v>
      </c>
      <c r="AR41" t="str">
        <f ca="1"/>
        <v>SIG Group N</v>
      </c>
      <c r="AT41" s="1">
        <f ca="1"/>
        <v>3.7984811836999192E-3</v>
      </c>
      <c r="AU41" s="1">
        <f ca="1"/>
        <v>8.0838339591405399E-3</v>
      </c>
      <c r="AV41" s="1">
        <f ca="1"/>
        <v>4.1787925977843816E-3</v>
      </c>
      <c r="AW41" s="1">
        <f ca="1"/>
        <v>3.4921560363198765E-3</v>
      </c>
      <c r="AX41" s="1">
        <f ca="1"/>
        <v>4.3867122709223523E-3</v>
      </c>
      <c r="AY41" s="1">
        <f ca="1"/>
        <v>3.5562780474947481E-3</v>
      </c>
      <c r="AZ41" s="1">
        <f ca="1"/>
        <v>4.7086712560452833E-3</v>
      </c>
      <c r="BA41" s="1">
        <f ca="1"/>
        <v>4.3833694122452022E-3</v>
      </c>
      <c r="BB41" s="1">
        <f ca="1"/>
        <v>4.3245199172472657E-3</v>
      </c>
      <c r="BC41" s="1">
        <f ca="1"/>
        <v>4.3833694122452022E-3</v>
      </c>
      <c r="BD41" s="1">
        <f ca="1"/>
        <v>3.7076151920200822E-3</v>
      </c>
      <c r="BE41" s="1">
        <f ca="1"/>
        <v>4.5712431842977359E-3</v>
      </c>
      <c r="BF41" s="1">
        <f ca="1"/>
        <v>4.6556789165480682E-3</v>
      </c>
      <c r="BG41" s="1">
        <f ca="1"/>
        <v>4.3867122709223523E-3</v>
      </c>
      <c r="BH41" s="1">
        <f ca="1"/>
        <v>7.9937118362637376E-3</v>
      </c>
      <c r="BI41" s="1">
        <f ca="1"/>
        <v>4.7064768230531788E-3</v>
      </c>
      <c r="BJ41" s="1">
        <f ca="1"/>
        <v>3.6793444972140761E-3</v>
      </c>
      <c r="BK41" s="1">
        <f ca="1"/>
        <v>5.7580831044715917E-3</v>
      </c>
      <c r="BL41" s="1">
        <f ca="1"/>
        <v>4.0283653091261352E-3</v>
      </c>
      <c r="BM41" s="1">
        <f ca="1"/>
        <v>4.873436998449809E-3</v>
      </c>
      <c r="BN41" s="1">
        <f ca="1"/>
        <v>3.7736536894630063E-3</v>
      </c>
      <c r="BO41" s="1">
        <f ca="1"/>
        <v>3.7029743711455127E-3</v>
      </c>
      <c r="BP41" s="1">
        <f ca="1"/>
        <v>6.1811666454215184E-3</v>
      </c>
      <c r="BQ41" s="1">
        <f ca="1"/>
        <v>5.8511057709368826E-3</v>
      </c>
      <c r="BR41" s="1">
        <f ca="1"/>
        <v>6.9727734737141884E-3</v>
      </c>
      <c r="BS41" s="1">
        <f ca="1"/>
        <v>4.5432888611117075E-3</v>
      </c>
      <c r="BT41" s="1">
        <f ca="1"/>
        <v>8.0683789724974413E-3</v>
      </c>
      <c r="BU41" s="1">
        <f ca="1"/>
        <v>4.4896091739838155E-3</v>
      </c>
      <c r="BV41" s="1">
        <f ca="1"/>
        <v>8.8709388168254685E-3</v>
      </c>
      <c r="BW41" s="1">
        <f ca="1"/>
        <v>7.4280550386294896E-3</v>
      </c>
    </row>
    <row r="42" spans="1:75" x14ac:dyDescent="0.5">
      <c r="A42" s="1"/>
      <c r="C42" t="s">
        <v>87</v>
      </c>
      <c r="D42" s="8">
        <v>3.3451808488396129E-3</v>
      </c>
      <c r="E42" s="1">
        <v>-2.0562028786840214E-3</v>
      </c>
      <c r="F42" s="1">
        <v>4.6867291563887914E-3</v>
      </c>
      <c r="G42" s="1">
        <v>1.5071590052750938E-3</v>
      </c>
      <c r="H42" s="1">
        <v>3.7160552644116329E-2</v>
      </c>
      <c r="I42" s="1">
        <v>-4.9603174603185529E-4</v>
      </c>
      <c r="J42" s="1">
        <v>-2.000800320127949E-3</v>
      </c>
      <c r="K42" s="1">
        <v>4.6349942062573479E-3</v>
      </c>
      <c r="L42" s="1">
        <v>4.5620437956204185E-3</v>
      </c>
      <c r="M42" s="1">
        <v>-6.5342394145321281E-3</v>
      </c>
      <c r="N42" s="1">
        <v>7.6142131979695105E-3</v>
      </c>
      <c r="O42" s="1">
        <v>7.1364852809989721E-3</v>
      </c>
      <c r="P42" s="1">
        <v>7.3441842000794288E-3</v>
      </c>
      <c r="Q42" s="1">
        <v>2.0790020790020236E-3</v>
      </c>
      <c r="R42" s="1">
        <v>-9.2867756315007099E-3</v>
      </c>
      <c r="S42" s="1">
        <v>7.0921985815597388E-4</v>
      </c>
      <c r="T42" s="1">
        <v>-3.7145131334571646E-3</v>
      </c>
      <c r="U42" s="1">
        <v>1.2205754141237923E-2</v>
      </c>
      <c r="V42" s="1">
        <v>5.3430220132506534E-3</v>
      </c>
      <c r="W42" s="1">
        <v>-7.42857142857134E-3</v>
      </c>
      <c r="X42" s="1">
        <v>1.1269722013524941E-3</v>
      </c>
      <c r="Y42" s="1">
        <v>-2.7303754266212454E-3</v>
      </c>
      <c r="Z42" s="1">
        <v>-9.9760574620909592E-3</v>
      </c>
      <c r="AA42" s="1">
        <v>-1.2710693561757247E-2</v>
      </c>
      <c r="AB42" s="1">
        <v>9.1851851851851851E-3</v>
      </c>
      <c r="AC42" s="1">
        <v>1.3858813339107767E-2</v>
      </c>
      <c r="AD42" s="1">
        <v>4.6685340802987696E-3</v>
      </c>
      <c r="AE42" s="1">
        <v>-7.1860816944024908E-3</v>
      </c>
      <c r="AF42" s="1">
        <v>6.3320825515948975E-3</v>
      </c>
      <c r="AG42" s="1">
        <v>1.0418794688457744E-2</v>
      </c>
      <c r="AL42" s="2">
        <f ca="1"/>
        <v>2</v>
      </c>
      <c r="AM42">
        <f ca="1"/>
        <v>23</v>
      </c>
      <c r="AN42" s="1">
        <f ca="1"/>
        <v>2.0029609350904844E-2</v>
      </c>
      <c r="AO42" s="1" t="e">
        <f ca="1"/>
        <v>#N/A</v>
      </c>
      <c r="AP42" s="1">
        <f ca="1"/>
        <v>-2.1714427195507202E-4</v>
      </c>
      <c r="AR42" t="str">
        <f ca="1"/>
        <v>STRAUMANN N</v>
      </c>
      <c r="AT42" s="1">
        <f ca="1"/>
        <v>3.9937705858090616E-3</v>
      </c>
      <c r="AU42" s="1">
        <f ca="1"/>
        <v>8.2764567757495373E-3</v>
      </c>
      <c r="AV42" s="1">
        <f ca="1"/>
        <v>4.6062090737557983E-3</v>
      </c>
      <c r="AW42" s="1">
        <f ca="1"/>
        <v>3.8534852927156727E-3</v>
      </c>
      <c r="AX42" s="1">
        <f ca="1"/>
        <v>4.7061411182621029E-3</v>
      </c>
      <c r="AY42" s="1">
        <f ca="1"/>
        <v>3.6520398949477857E-3</v>
      </c>
      <c r="AZ42" s="1">
        <f ca="1"/>
        <v>5.0033966809121568E-3</v>
      </c>
      <c r="BA42" s="1">
        <f ca="1"/>
        <v>4.4896091739838155E-3</v>
      </c>
      <c r="BB42" s="1">
        <f ca="1"/>
        <v>4.3275001502440834E-3</v>
      </c>
      <c r="BC42" s="1">
        <f ca="1"/>
        <v>4.7576092989159973E-3</v>
      </c>
      <c r="BD42" s="1">
        <f ca="1"/>
        <v>3.8510144428118161E-3</v>
      </c>
      <c r="BE42" s="1">
        <f ca="1"/>
        <v>4.6214546194228382E-3</v>
      </c>
      <c r="BF42" s="1">
        <f ca="1"/>
        <v>4.7027299467816428E-3</v>
      </c>
      <c r="BG42" s="1">
        <f ca="1"/>
        <v>4.4073845961649996E-3</v>
      </c>
      <c r="BH42" s="1">
        <f ca="1"/>
        <v>8.1169619849145135E-3</v>
      </c>
      <c r="BI42" s="1">
        <f ca="1"/>
        <v>4.7505096045745154E-3</v>
      </c>
      <c r="BJ42" s="1">
        <f ca="1"/>
        <v>3.8157228541399152E-3</v>
      </c>
      <c r="BK42" s="1">
        <f ca="1"/>
        <v>5.7968491548404544E-3</v>
      </c>
      <c r="BL42" s="1">
        <f ca="1"/>
        <v>4.1898032246214054E-3</v>
      </c>
      <c r="BM42" s="1">
        <f ca="1"/>
        <v>4.9382219909220419E-3</v>
      </c>
      <c r="BN42" s="1">
        <f ca="1"/>
        <v>3.8107678131907214E-3</v>
      </c>
      <c r="BO42" s="1">
        <f ca="1"/>
        <v>4.0571610341639816E-3</v>
      </c>
      <c r="BP42" s="1">
        <f ca="1"/>
        <v>6.2311178102415193E-3</v>
      </c>
      <c r="BQ42" s="1">
        <f ca="1"/>
        <v>6.0350537960910033E-3</v>
      </c>
      <c r="BR42" s="1">
        <f ca="1"/>
        <v>7.0150651710556523E-3</v>
      </c>
      <c r="BS42" s="1">
        <f ca="1"/>
        <v>4.6882314814265906E-3</v>
      </c>
      <c r="BT42" s="1">
        <f ca="1"/>
        <v>8.1155596682078238E-3</v>
      </c>
      <c r="BU42" s="1">
        <f ca="1"/>
        <v>4.6882314814265906E-3</v>
      </c>
      <c r="BV42" s="1">
        <f ca="1"/>
        <v>9.1980961326642297E-3</v>
      </c>
      <c r="BW42" s="1">
        <f ca="1"/>
        <v>7.4675738508226024E-3</v>
      </c>
    </row>
    <row r="43" spans="1:75" x14ac:dyDescent="0.5">
      <c r="C43" t="s">
        <v>88</v>
      </c>
      <c r="D43" s="8">
        <v>9.1685767868305845E-3</v>
      </c>
      <c r="E43" s="1">
        <v>2.7472527472527375E-3</v>
      </c>
      <c r="F43" s="1">
        <v>1.1539405843358885E-2</v>
      </c>
      <c r="G43" s="1">
        <v>9.0293453724603623E-3</v>
      </c>
      <c r="H43" s="1">
        <v>4.3638033991730829E-3</v>
      </c>
      <c r="I43" s="1">
        <v>9.9255583126551805E-3</v>
      </c>
      <c r="J43" s="1">
        <v>-4.0096230954290712E-3</v>
      </c>
      <c r="K43" s="1">
        <v>1.1918492887350807E-2</v>
      </c>
      <c r="L43" s="1">
        <v>0</v>
      </c>
      <c r="M43" s="1">
        <v>1.8153117600631541E-2</v>
      </c>
      <c r="N43" s="1">
        <v>-1.7992083483266974E-3</v>
      </c>
      <c r="O43" s="1">
        <v>8.6359610274580056E-3</v>
      </c>
      <c r="P43" s="1">
        <v>4.1379310344826781E-3</v>
      </c>
      <c r="Q43" s="1">
        <v>1.535269709543563E-2</v>
      </c>
      <c r="R43" s="1">
        <v>-1.4998125234344517E-3</v>
      </c>
      <c r="S43" s="1">
        <v>1.133947554925574E-2</v>
      </c>
      <c r="T43" s="1">
        <v>-1.1185086551264822E-2</v>
      </c>
      <c r="U43" s="1">
        <v>1.2919896640826822E-2</v>
      </c>
      <c r="V43" s="1">
        <v>5.9523809523809312E-3</v>
      </c>
      <c r="W43" s="1">
        <v>8.0598733448473681E-3</v>
      </c>
      <c r="X43" s="1">
        <v>1.6135084427767454E-2</v>
      </c>
      <c r="Y43" s="1">
        <v>9.5824777549624596E-3</v>
      </c>
      <c r="Z43" s="1">
        <v>1.0882708585247869E-2</v>
      </c>
      <c r="AA43" s="1">
        <v>-4.198152812762368E-3</v>
      </c>
      <c r="AB43" s="1">
        <v>2.642395772166628E-3</v>
      </c>
      <c r="AC43" s="1">
        <v>-7.2618539085860245E-3</v>
      </c>
      <c r="AD43" s="1">
        <v>-7.4349442379182396E-3</v>
      </c>
      <c r="AE43" s="1">
        <v>-6.857142857142895E-3</v>
      </c>
      <c r="AF43" s="1">
        <v>3.3558611046376141E-2</v>
      </c>
      <c r="AG43" s="1">
        <v>-4.0436716538616579E-3</v>
      </c>
      <c r="AL43" s="2">
        <f ca="1"/>
        <v>2</v>
      </c>
      <c r="AM43">
        <f ca="1"/>
        <v>24</v>
      </c>
      <c r="AN43" s="1">
        <f ca="1"/>
        <v>1.9751400883129565E-2</v>
      </c>
      <c r="AO43" s="1" t="e">
        <f ca="1"/>
        <v>#N/A</v>
      </c>
      <c r="AP43" s="1">
        <f ca="1"/>
        <v>-6.839788490381471E-4</v>
      </c>
      <c r="AR43" t="str">
        <f ca="1"/>
        <v>SWATCH GROUP I</v>
      </c>
      <c r="AT43" s="1">
        <f ca="1"/>
        <v>4.3316133905974457E-3</v>
      </c>
      <c r="AU43" s="1">
        <f ca="1"/>
        <v>8.6932187893714631E-3</v>
      </c>
      <c r="AV43" s="1">
        <f ca="1"/>
        <v>4.6673776404244664E-3</v>
      </c>
      <c r="AW43" s="1">
        <f ca="1"/>
        <v>4.0132716162010144E-3</v>
      </c>
      <c r="AX43" s="1">
        <f ca="1"/>
        <v>4.9756267213460804E-3</v>
      </c>
      <c r="AY43" s="1">
        <f ca="1"/>
        <v>4.0794395155947733E-3</v>
      </c>
      <c r="AZ43" s="1">
        <f ca="1"/>
        <v>5.1707351805199793E-3</v>
      </c>
      <c r="BA43" s="1">
        <f ca="1"/>
        <v>4.9382219909220419E-3</v>
      </c>
      <c r="BB43" s="1">
        <f ca="1"/>
        <v>4.5690858364278025E-3</v>
      </c>
      <c r="BC43" s="1">
        <f ca="1"/>
        <v>4.930817248332396E-3</v>
      </c>
      <c r="BD43" s="1">
        <f ca="1"/>
        <v>4.5712431842977359E-3</v>
      </c>
      <c r="BE43" s="1">
        <f ca="1"/>
        <v>5.7549846779670708E-3</v>
      </c>
      <c r="BF43" s="1">
        <f ca="1"/>
        <v>5.8457685275783676E-3</v>
      </c>
      <c r="BG43" s="1">
        <f ca="1"/>
        <v>4.6673776404244664E-3</v>
      </c>
      <c r="BH43" s="1">
        <f ca="1"/>
        <v>8.2183683776727249E-3</v>
      </c>
      <c r="BI43" s="1">
        <f ca="1"/>
        <v>5.8955703640990913E-3</v>
      </c>
      <c r="BJ43" s="1">
        <f ca="1"/>
        <v>4.6214546194228382E-3</v>
      </c>
      <c r="BK43" s="1">
        <f ca="1"/>
        <v>6.9332753495039024E-3</v>
      </c>
      <c r="BL43" s="1">
        <f ca="1"/>
        <v>4.2138413555189314E-3</v>
      </c>
      <c r="BM43" s="1">
        <f ca="1"/>
        <v>5.2583813730154288E-3</v>
      </c>
      <c r="BN43" s="1">
        <f ca="1"/>
        <v>3.9629295749446731E-3</v>
      </c>
      <c r="BO43" s="1">
        <f ca="1"/>
        <v>4.132167439708471E-3</v>
      </c>
      <c r="BP43" s="1">
        <f ca="1"/>
        <v>6.6184367493009027E-3</v>
      </c>
      <c r="BQ43" s="1">
        <f ca="1"/>
        <v>6.522132672304351E-3</v>
      </c>
      <c r="BR43" s="1">
        <f ca="1"/>
        <v>8.1586999214534328E-3</v>
      </c>
      <c r="BS43" s="1">
        <f ca="1"/>
        <v>4.7086712560452833E-3</v>
      </c>
      <c r="BT43" s="1">
        <f ca="1"/>
        <v>9.2582809195961516E-3</v>
      </c>
      <c r="BU43" s="1">
        <f ca="1"/>
        <v>5.0024668166057679E-3</v>
      </c>
      <c r="BV43" s="1">
        <f ca="1"/>
        <v>9.6600978236192139E-3</v>
      </c>
      <c r="BW43" s="1">
        <f ca="1"/>
        <v>8.6056633331625526E-3</v>
      </c>
    </row>
    <row r="44" spans="1:75" x14ac:dyDescent="0.5">
      <c r="C44" t="s">
        <v>89</v>
      </c>
      <c r="D44" s="8">
        <v>4.1296716911005671E-3</v>
      </c>
      <c r="E44" s="1">
        <v>-1.2328767123287676E-2</v>
      </c>
      <c r="F44" s="1">
        <v>-1.2135922330097637E-3</v>
      </c>
      <c r="G44" s="1">
        <v>8.5756897837434565E-3</v>
      </c>
      <c r="H44" s="1">
        <v>-3.8874914246512793E-3</v>
      </c>
      <c r="I44" s="1">
        <v>3.9312039312038305E-3</v>
      </c>
      <c r="J44" s="1">
        <v>-3.421900161030611E-3</v>
      </c>
      <c r="K44" s="1">
        <v>-3.7993920972634321E-4</v>
      </c>
      <c r="L44" s="1">
        <v>1.9073569482288777E-2</v>
      </c>
      <c r="M44" s="1">
        <v>-7.4935400516797923E-3</v>
      </c>
      <c r="N44" s="1">
        <v>1.4419610670513006E-3</v>
      </c>
      <c r="O44" s="1">
        <v>-8.7815587266737438E-4</v>
      </c>
      <c r="P44" s="1">
        <v>1.9623233908947491E-3</v>
      </c>
      <c r="Q44" s="1">
        <v>-2.043318348998735E-3</v>
      </c>
      <c r="R44" s="1">
        <v>5.2572286894478903E-3</v>
      </c>
      <c r="S44" s="1">
        <v>6.3069376313946712E-3</v>
      </c>
      <c r="T44" s="1">
        <v>4.5785079450577637E-3</v>
      </c>
      <c r="U44" s="1">
        <v>2.5510204081633514E-3</v>
      </c>
      <c r="V44" s="1">
        <v>0</v>
      </c>
      <c r="W44" s="1">
        <v>2.4557395773843416E-2</v>
      </c>
      <c r="X44" s="1">
        <v>4.4313146233381229E-3</v>
      </c>
      <c r="Y44" s="1">
        <v>2.7118644067796183E-3</v>
      </c>
      <c r="Z44" s="1">
        <v>3.9872408293462058E-4</v>
      </c>
      <c r="AA44" s="1">
        <v>-5.6211354693647131E-4</v>
      </c>
      <c r="AB44" s="1">
        <v>4.3923865300146137E-3</v>
      </c>
      <c r="AC44" s="1">
        <v>-4.3029259896729677E-3</v>
      </c>
      <c r="AD44" s="1">
        <v>4.6816479400748623E-3</v>
      </c>
      <c r="AE44" s="1">
        <v>-3.8358266206367508E-3</v>
      </c>
      <c r="AF44" s="1">
        <v>-1.4205186020293192E-2</v>
      </c>
      <c r="AG44" s="1">
        <v>-2.4360535931791105E-3</v>
      </c>
      <c r="AL44" s="2">
        <f ca="1"/>
        <v>2</v>
      </c>
      <c r="AM44">
        <f ca="1"/>
        <v>29</v>
      </c>
      <c r="AN44" s="1">
        <f ca="1"/>
        <v>2.2775334194792093E-2</v>
      </c>
      <c r="AO44" s="1" t="e">
        <f ca="1"/>
        <v>#N/A</v>
      </c>
      <c r="AP44" s="1">
        <f ca="1"/>
        <v>-1.6449916168199685E-3</v>
      </c>
      <c r="AR44" t="str">
        <f ca="1"/>
        <v>VAT GROUP N</v>
      </c>
      <c r="AT44" s="1">
        <f ca="1"/>
        <v>4.4475785487476643E-3</v>
      </c>
      <c r="AU44" s="1">
        <f ca="1"/>
        <v>8.8190296049835866E-3</v>
      </c>
      <c r="AV44" s="1">
        <f ca="1"/>
        <v>5.3256982071856057E-3</v>
      </c>
      <c r="AW44" s="1">
        <f ca="1"/>
        <v>4.3333339078252412E-3</v>
      </c>
      <c r="AX44" s="1">
        <f ca="1"/>
        <v>5.0004219428628829E-3</v>
      </c>
      <c r="AY44" s="1">
        <f ca="1"/>
        <v>4.1951399460511468E-3</v>
      </c>
      <c r="AZ44" s="1">
        <f ca="1"/>
        <v>5.4298360071099103E-3</v>
      </c>
      <c r="BA44" s="1">
        <f ca="1"/>
        <v>5.0033966809121568E-3</v>
      </c>
      <c r="BB44" s="1">
        <f ca="1"/>
        <v>4.5725134385211971E-3</v>
      </c>
      <c r="BC44" s="1">
        <f ca="1"/>
        <v>4.9756267213460804E-3</v>
      </c>
      <c r="BD44" s="1">
        <f ca="1"/>
        <v>4.6556789165480682E-3</v>
      </c>
      <c r="BE44" s="1">
        <f ca="1"/>
        <v>6.4009267399299415E-3</v>
      </c>
      <c r="BF44" s="1">
        <f ca="1"/>
        <v>6.532657401577757E-3</v>
      </c>
      <c r="BG44" s="1">
        <f ca="1"/>
        <v>4.7842687078908774E-3</v>
      </c>
      <c r="BH44" s="1">
        <f ca="1"/>
        <v>8.7753235113976029E-3</v>
      </c>
      <c r="BI44" s="1">
        <f ca="1"/>
        <v>6.6151395514522171E-3</v>
      </c>
      <c r="BJ44" s="1">
        <f ca="1"/>
        <v>4.7027299467816428E-3</v>
      </c>
      <c r="BK44" s="1">
        <f ca="1"/>
        <v>7.6857501957642528E-3</v>
      </c>
      <c r="BL44" s="1">
        <f ca="1"/>
        <v>4.299224517191079E-3</v>
      </c>
      <c r="BM44" s="1">
        <f ca="1"/>
        <v>5.5375372617276538E-3</v>
      </c>
      <c r="BN44" s="1">
        <f ca="1"/>
        <v>4.5757033648284587E-3</v>
      </c>
      <c r="BO44" s="1">
        <f ca="1"/>
        <v>4.2246459496314845E-3</v>
      </c>
      <c r="BP44" s="1">
        <f ca="1"/>
        <v>6.8451903392375019E-3</v>
      </c>
      <c r="BQ44" s="1">
        <f ca="1"/>
        <v>6.56672797180133E-3</v>
      </c>
      <c r="BR44" s="1">
        <f ca="1"/>
        <v>8.8914026488375441E-3</v>
      </c>
      <c r="BS44" s="1">
        <f ca="1"/>
        <v>4.7576092989159973E-3</v>
      </c>
      <c r="BT44" s="1">
        <f ca="1"/>
        <v>9.9318546822424469E-3</v>
      </c>
      <c r="BU44" s="1">
        <f ca="1"/>
        <v>5.0370510129250758E-3</v>
      </c>
      <c r="BV44" s="1">
        <f ca="1"/>
        <v>9.6859820040676101E-3</v>
      </c>
      <c r="BW44" s="1">
        <f ca="1"/>
        <v>9.3556669800870466E-3</v>
      </c>
    </row>
    <row r="45" spans="1:75" x14ac:dyDescent="0.5">
      <c r="C45" t="s">
        <v>90</v>
      </c>
      <c r="D45" s="1">
        <v>6.9915689903350398E-3</v>
      </c>
      <c r="E45" s="1">
        <v>-1.3869625520110951E-3</v>
      </c>
      <c r="F45" s="1">
        <v>-1.944106925880873E-3</v>
      </c>
      <c r="G45" s="1">
        <v>4.8059149722736727E-3</v>
      </c>
      <c r="H45" s="1">
        <v>-1.8365472910927272E-3</v>
      </c>
      <c r="I45" s="1">
        <v>5.1395007342143195E-3</v>
      </c>
      <c r="J45" s="1">
        <v>-8.0791759240557148E-3</v>
      </c>
      <c r="K45" s="1">
        <v>5.7012542759407037E-3</v>
      </c>
      <c r="L45" s="1">
        <v>7.1301247771835552E-3</v>
      </c>
      <c r="M45" s="1">
        <v>-5.4673262171307524E-3</v>
      </c>
      <c r="N45" s="1">
        <v>-1.2239020878329843E-2</v>
      </c>
      <c r="O45" s="1">
        <v>-4.1749066139309399E-3</v>
      </c>
      <c r="P45" s="1">
        <v>5.6795926361143945E-3</v>
      </c>
      <c r="Q45" s="1">
        <v>1.6380016380015405E-3</v>
      </c>
      <c r="R45" s="1">
        <v>-2.6148673888680696E-3</v>
      </c>
      <c r="S45" s="1">
        <v>1.7409470752089984E-3</v>
      </c>
      <c r="T45" s="1">
        <v>-1.4745308310991856E-2</v>
      </c>
      <c r="U45" s="1">
        <v>6.785411365564098E-3</v>
      </c>
      <c r="V45" s="1">
        <v>-5.494505494505475E-3</v>
      </c>
      <c r="W45" s="1">
        <v>-1.3377926421404784E-2</v>
      </c>
      <c r="X45" s="1">
        <v>2.9411764705882248E-3</v>
      </c>
      <c r="Y45" s="1">
        <v>-4.0567951318457585E-3</v>
      </c>
      <c r="Z45" s="1">
        <v>-1.3949780789158983E-2</v>
      </c>
      <c r="AA45" s="1">
        <v>-5.6242969628796935E-3</v>
      </c>
      <c r="AB45" s="1">
        <v>2.6239067055393583E-3</v>
      </c>
      <c r="AC45" s="1">
        <v>3.0250648228176136E-3</v>
      </c>
      <c r="AD45" s="1">
        <v>1.2115563839701693E-2</v>
      </c>
      <c r="AE45" s="1">
        <v>-2.6954177897574594E-3</v>
      </c>
      <c r="AF45" s="1">
        <v>7.5480329368711185E-3</v>
      </c>
      <c r="AG45" s="1">
        <v>9.3610093610094758E-3</v>
      </c>
      <c r="AT45" s="1">
        <f ca="1"/>
        <v>4.5267341288748658E-3</v>
      </c>
      <c r="AU45" s="1">
        <f ca="1"/>
        <v>9.2276852104234801E-3</v>
      </c>
      <c r="AV45" s="1">
        <f ca="1"/>
        <v>5.3609968344621737E-3</v>
      </c>
      <c r="AW45" s="1">
        <f ca="1"/>
        <v>5.1170804371423947E-3</v>
      </c>
      <c r="AX45" s="1">
        <f ca="1"/>
        <v>5.0370510129250758E-3</v>
      </c>
      <c r="AY45" s="1">
        <f ca="1"/>
        <v>5.3123895355229982E-3</v>
      </c>
      <c r="AZ45" s="1">
        <f ca="1"/>
        <v>5.6790817727382543E-3</v>
      </c>
      <c r="BA45" s="1">
        <f ca="1"/>
        <v>5.0725007489870579E-3</v>
      </c>
      <c r="BB45" s="1">
        <f ca="1"/>
        <v>4.873436998449809E-3</v>
      </c>
      <c r="BC45" s="1">
        <f ca="1"/>
        <v>5.3256982071856057E-3</v>
      </c>
      <c r="BD45" s="1">
        <f ca="1"/>
        <v>4.7064768230531788E-3</v>
      </c>
      <c r="BE45" s="1">
        <f ca="1"/>
        <v>6.4429063767364025E-3</v>
      </c>
      <c r="BF45" s="1">
        <f ca="1"/>
        <v>6.5574251988017281E-3</v>
      </c>
      <c r="BG45" s="1">
        <f ca="1"/>
        <v>5.7549846779670708E-3</v>
      </c>
      <c r="BH45" s="1">
        <f ca="1"/>
        <v>9.0746353099778274E-3</v>
      </c>
      <c r="BI45" s="1">
        <f ca="1"/>
        <v>6.6249601671837461E-3</v>
      </c>
      <c r="BJ45" s="1">
        <f ca="1"/>
        <v>4.7505096045745154E-3</v>
      </c>
      <c r="BK45" s="1">
        <f ca="1"/>
        <v>7.6987422183106939E-3</v>
      </c>
      <c r="BL45" s="1">
        <f ca="1"/>
        <v>4.3534489188204756E-3</v>
      </c>
      <c r="BM45" s="1">
        <f ca="1"/>
        <v>5.8849470439882312E-3</v>
      </c>
      <c r="BN45" s="1">
        <f ca="1"/>
        <v>4.9022753971819074E-3</v>
      </c>
      <c r="BO45" s="1">
        <f ca="1"/>
        <v>5.2575157101193313E-3</v>
      </c>
      <c r="BP45" s="1">
        <f ca="1"/>
        <v>7.219606098275602E-3</v>
      </c>
      <c r="BQ45" s="1">
        <f ca="1"/>
        <v>6.9735866791390639E-3</v>
      </c>
      <c r="BR45" s="1">
        <f ca="1"/>
        <v>8.896237132212912E-3</v>
      </c>
      <c r="BS45" s="1">
        <f ca="1"/>
        <v>4.8807330625384032E-3</v>
      </c>
      <c r="BT45" s="1">
        <f ca="1"/>
        <v>9.9648684786505185E-3</v>
      </c>
      <c r="BU45" s="1">
        <f ca="1"/>
        <v>5.3609968344621737E-3</v>
      </c>
      <c r="BV45" s="1">
        <f ca="1"/>
        <v>1.0100511481305105E-2</v>
      </c>
      <c r="BW45" s="1">
        <f ca="1"/>
        <v>9.3641241749903778E-3</v>
      </c>
    </row>
    <row r="46" spans="1:75" x14ac:dyDescent="0.5">
      <c r="C46" t="s">
        <v>91</v>
      </c>
      <c r="D46" s="1">
        <v>-1.3886052685317507E-2</v>
      </c>
      <c r="E46" s="1">
        <v>-2.7777777777778789E-3</v>
      </c>
      <c r="F46" s="1">
        <v>-6.5741417092769483E-3</v>
      </c>
      <c r="G46" s="1">
        <v>-3.67917586460631E-3</v>
      </c>
      <c r="H46" s="1">
        <v>1.517939282428693E-2</v>
      </c>
      <c r="I46" s="1">
        <v>-1.0469929388848276E-2</v>
      </c>
      <c r="J46" s="1">
        <v>-3.0136428425982409E-2</v>
      </c>
      <c r="K46" s="1">
        <v>-1.3227513227513255E-2</v>
      </c>
      <c r="L46" s="1">
        <v>5.3097345132744334E-3</v>
      </c>
      <c r="M46" s="1">
        <v>-1.3089005235603635E-3</v>
      </c>
      <c r="N46" s="1">
        <v>-1.056851311953344E-2</v>
      </c>
      <c r="O46" s="1">
        <v>9.2674315975287413E-3</v>
      </c>
      <c r="P46" s="1">
        <v>-1.3047711781889015E-2</v>
      </c>
      <c r="Q46" s="1">
        <v>-9.1986917416189695E-2</v>
      </c>
      <c r="R46" s="1">
        <v>-5.9925093632959836E-3</v>
      </c>
      <c r="S46" s="1">
        <v>-2.1202641640597708E-2</v>
      </c>
      <c r="T46" s="1">
        <v>-2.4217687074829963E-2</v>
      </c>
      <c r="U46" s="1">
        <v>8.4245998315080062E-3</v>
      </c>
      <c r="V46" s="1">
        <v>2.1249468763280266E-3</v>
      </c>
      <c r="W46" s="1">
        <v>-1.3559322033898202E-2</v>
      </c>
      <c r="X46" s="1">
        <v>-9.1642228739002851E-3</v>
      </c>
      <c r="Y46" s="1">
        <v>1.323828920570258E-2</v>
      </c>
      <c r="Z46" s="1">
        <v>-1.1721907841552137E-2</v>
      </c>
      <c r="AA46" s="1">
        <v>-1.0463800904977449E-2</v>
      </c>
      <c r="AB46" s="1">
        <v>1.1049723756906049E-2</v>
      </c>
      <c r="AC46" s="1">
        <v>1.077121930202507E-2</v>
      </c>
      <c r="AD46" s="1">
        <v>3.6832412523020164E-3</v>
      </c>
      <c r="AE46" s="1">
        <v>-1.4671814671814665E-2</v>
      </c>
      <c r="AF46" s="1">
        <v>-3.5868331441543777E-2</v>
      </c>
      <c r="AG46" s="1">
        <v>1.0080645161290036E-3</v>
      </c>
      <c r="AL46" s="2" cm="1">
        <f t="array" aca="1" ref="AL46:AP445" ca="1">_xll.apaCharts.Categories(AT6:QC6,AT7:QC7,AT13:QC13)</f>
        <v>1</v>
      </c>
      <c r="AM46" s="2">
        <f ca="1"/>
        <v>1</v>
      </c>
      <c r="AN46" s="1">
        <f ca="1"/>
        <v>4.9248417280914102E-3</v>
      </c>
      <c r="AO46" s="1">
        <f ca="1"/>
        <v>-2.3029882635479558E-3</v>
      </c>
      <c r="AP46" s="1" t="e">
        <f ca="1"/>
        <v>#N/A</v>
      </c>
      <c r="AT46" s="1">
        <f ca="1"/>
        <v>5.6218402101588724E-3</v>
      </c>
      <c r="AU46" s="1">
        <f ca="1"/>
        <v>1.0280399608196378E-2</v>
      </c>
      <c r="AV46" s="1">
        <f ca="1"/>
        <v>5.6790817727382543E-3</v>
      </c>
      <c r="AW46" s="1">
        <f ca="1"/>
        <v>5.3500085021233211E-3</v>
      </c>
      <c r="AX46" s="1">
        <f ca="1"/>
        <v>5.4298360071099103E-3</v>
      </c>
      <c r="AY46" s="1">
        <f ca="1"/>
        <v>5.4462020854416059E-3</v>
      </c>
      <c r="AZ46" s="1">
        <f ca="1"/>
        <v>6.7677834801573213E-3</v>
      </c>
      <c r="BA46" s="1">
        <f ca="1"/>
        <v>5.6615558060865686E-3</v>
      </c>
      <c r="BB46" s="1">
        <f ca="1"/>
        <v>5.0422618014272823E-3</v>
      </c>
      <c r="BC46" s="1">
        <f ca="1"/>
        <v>6.4009267399299415E-3</v>
      </c>
      <c r="BD46" s="1">
        <f ca="1"/>
        <v>5.595237733249216E-3</v>
      </c>
      <c r="BE46" s="1">
        <f ca="1"/>
        <v>6.7677834801573213E-3</v>
      </c>
      <c r="BF46" s="1">
        <f ca="1"/>
        <v>6.8331252877955571E-3</v>
      </c>
      <c r="BG46" s="1">
        <f ca="1"/>
        <v>5.7827653942094433E-3</v>
      </c>
      <c r="BH46" s="1">
        <f ca="1"/>
        <v>1.0161849705159588E-2</v>
      </c>
      <c r="BI46" s="1">
        <f ca="1"/>
        <v>6.8573638477149521E-3</v>
      </c>
      <c r="BJ46" s="1">
        <f ca="1"/>
        <v>5.5472937174959784E-3</v>
      </c>
      <c r="BK46" s="1">
        <f ca="1"/>
        <v>7.8425984099767289E-3</v>
      </c>
      <c r="BL46" s="1">
        <f ca="1"/>
        <v>5.4148958139564876E-3</v>
      </c>
      <c r="BM46" s="1">
        <f ca="1"/>
        <v>6.9614623278016763E-3</v>
      </c>
      <c r="BN46" s="1">
        <f ca="1"/>
        <v>5.1723334884123066E-3</v>
      </c>
      <c r="BO46" s="1">
        <f ca="1"/>
        <v>5.3264449993758326E-3</v>
      </c>
      <c r="BP46" s="1">
        <f ca="1"/>
        <v>8.2878150205311762E-3</v>
      </c>
      <c r="BQ46" s="1">
        <f ca="1"/>
        <v>8.0263585502856703E-3</v>
      </c>
      <c r="BR46" s="1">
        <f ca="1"/>
        <v>9.0982416853364022E-3</v>
      </c>
      <c r="BS46" s="1">
        <f ca="1"/>
        <v>5.2583813730154288E-3</v>
      </c>
      <c r="BT46" s="1">
        <f ca="1"/>
        <v>1.0243494415419148E-2</v>
      </c>
      <c r="BU46" s="1">
        <f ca="1"/>
        <v>6.4429063767364025E-3</v>
      </c>
      <c r="BV46" s="1">
        <f ca="1"/>
        <v>1.1132454567393703E-2</v>
      </c>
      <c r="BW46" s="1">
        <f ca="1"/>
        <v>9.5160601485269076E-3</v>
      </c>
    </row>
    <row r="47" spans="1:75" x14ac:dyDescent="0.5">
      <c r="C47" t="s">
        <v>92</v>
      </c>
      <c r="D47" s="1">
        <v>-2.195071443363017E-2</v>
      </c>
      <c r="E47" s="1">
        <v>-8.3565459610027704E-3</v>
      </c>
      <c r="F47" s="1">
        <v>-1.7647058823529349E-2</v>
      </c>
      <c r="G47" s="1">
        <v>-1.994091580502233E-2</v>
      </c>
      <c r="H47" s="1">
        <v>9.9682827367466587E-3</v>
      </c>
      <c r="I47" s="1">
        <v>-1.5748031496062964E-2</v>
      </c>
      <c r="J47" s="1">
        <v>-1.3226957799706174E-2</v>
      </c>
      <c r="K47" s="1">
        <v>-3.8299502106472483E-3</v>
      </c>
      <c r="L47" s="1">
        <v>-1.3204225352112631E-2</v>
      </c>
      <c r="M47" s="1">
        <v>-4.1677588466579207E-2</v>
      </c>
      <c r="N47" s="1">
        <v>-5.5248618784530246E-3</v>
      </c>
      <c r="O47" s="1">
        <v>-2.0113686051596025E-2</v>
      </c>
      <c r="P47" s="1">
        <v>-4.3409629044988129E-3</v>
      </c>
      <c r="Q47" s="1">
        <v>-1.0805943268797802E-2</v>
      </c>
      <c r="R47" s="1">
        <v>-5.8025621703089558E-2</v>
      </c>
      <c r="S47" s="1">
        <v>-8.5227272727274039E-3</v>
      </c>
      <c r="T47" s="1">
        <v>-9.2024539877300082E-3</v>
      </c>
      <c r="U47" s="1">
        <v>-2.0885547201336729E-2</v>
      </c>
      <c r="V47" s="1">
        <v>9.9660729431723105E-3</v>
      </c>
      <c r="W47" s="1">
        <v>-8.5910652920963004E-3</v>
      </c>
      <c r="X47" s="1">
        <v>-1.4798372179060326E-2</v>
      </c>
      <c r="Y47" s="1">
        <v>-3.0150753768843908E-3</v>
      </c>
      <c r="Z47" s="1">
        <v>-1.7995910020449868E-2</v>
      </c>
      <c r="AA47" s="1">
        <v>-3.6296084595598743E-2</v>
      </c>
      <c r="AB47" s="1">
        <v>-1.064135749209083E-2</v>
      </c>
      <c r="AC47" s="1">
        <v>-6.3938618925831747E-3</v>
      </c>
      <c r="AD47" s="1">
        <v>0</v>
      </c>
      <c r="AE47" s="1">
        <v>-1.7241379310344862E-2</v>
      </c>
      <c r="AF47" s="1">
        <v>-2.8255238992229814E-2</v>
      </c>
      <c r="AG47" s="1">
        <v>-6.0422960725081687E-4</v>
      </c>
      <c r="AL47" s="2">
        <f ca="1"/>
        <v>1</v>
      </c>
      <c r="AM47" s="2">
        <f ca="1"/>
        <v>2</v>
      </c>
      <c r="AN47" s="1">
        <f ca="1"/>
        <v>6.0441466015608569E-3</v>
      </c>
      <c r="AO47" s="1">
        <f ca="1"/>
        <v>-2.3029882635479558E-3</v>
      </c>
      <c r="AP47" s="1" t="e">
        <f ca="1"/>
        <v>#N/A</v>
      </c>
      <c r="AT47" s="1">
        <f ca="1"/>
        <v>5.836097928544187E-3</v>
      </c>
      <c r="AU47" s="1">
        <f ca="1"/>
        <v>1.0447873152787831E-2</v>
      </c>
      <c r="AV47" s="1">
        <f ca="1"/>
        <v>5.8849470439882312E-3</v>
      </c>
      <c r="AW47" s="1">
        <f ca="1"/>
        <v>5.4659210259660551E-3</v>
      </c>
      <c r="AX47" s="1">
        <f ca="1"/>
        <v>5.5375372617276538E-3</v>
      </c>
      <c r="AY47" s="1">
        <f ca="1"/>
        <v>5.4466277218783764E-3</v>
      </c>
      <c r="AZ47" s="1">
        <f ca="1"/>
        <v>6.8331252877955571E-3</v>
      </c>
      <c r="BA47" s="1">
        <f ca="1"/>
        <v>5.8219155377083782E-3</v>
      </c>
      <c r="BB47" s="1">
        <f ca="1"/>
        <v>5.6711401207942234E-3</v>
      </c>
      <c r="BC47" s="1">
        <f ca="1"/>
        <v>6.532657401577757E-3</v>
      </c>
      <c r="BD47" s="1">
        <f ca="1"/>
        <v>5.7580831044715917E-3</v>
      </c>
      <c r="BE47" s="1">
        <f ca="1"/>
        <v>6.9614623278016763E-3</v>
      </c>
      <c r="BF47" s="1">
        <f ca="1"/>
        <v>7.0897011298861699E-3</v>
      </c>
      <c r="BG47" s="1">
        <f ca="1"/>
        <v>5.8457685275783676E-3</v>
      </c>
      <c r="BH47" s="1">
        <f ca="1"/>
        <v>1.024962034000962E-2</v>
      </c>
      <c r="BI47" s="1">
        <f ca="1"/>
        <v>7.1674546396574878E-3</v>
      </c>
      <c r="BJ47" s="1">
        <f ca="1"/>
        <v>5.7968491548404544E-3</v>
      </c>
      <c r="BK47" s="1">
        <f ca="1"/>
        <v>8.2410037161302265E-3</v>
      </c>
      <c r="BL47" s="1">
        <f ca="1"/>
        <v>5.9524364283262306E-3</v>
      </c>
      <c r="BM47" s="1">
        <f ca="1"/>
        <v>7.0897011298861699E-3</v>
      </c>
      <c r="BN47" s="1">
        <f ca="1"/>
        <v>6.1888463715922574E-3</v>
      </c>
      <c r="BO47" s="1">
        <f ca="1"/>
        <v>5.5611718334015658E-3</v>
      </c>
      <c r="BP47" s="1">
        <f ca="1"/>
        <v>8.4319392488176621E-3</v>
      </c>
      <c r="BQ47" s="1">
        <f ca="1"/>
        <v>8.1943118759936102E-3</v>
      </c>
      <c r="BR47" s="1">
        <f ca="1"/>
        <v>9.4421254895390438E-3</v>
      </c>
      <c r="BS47" s="1">
        <f ca="1"/>
        <v>5.8430325230514682E-3</v>
      </c>
      <c r="BT47" s="1">
        <f ca="1"/>
        <v>1.0491142525326364E-2</v>
      </c>
      <c r="BU47" s="1">
        <f ca="1"/>
        <v>6.5574251988017281E-3</v>
      </c>
      <c r="BV47" s="1">
        <f ca="1"/>
        <v>1.1324638679834223E-2</v>
      </c>
      <c r="BW47" s="1">
        <f ca="1"/>
        <v>9.9089214443009964E-3</v>
      </c>
    </row>
    <row r="48" spans="1:75" x14ac:dyDescent="0.5">
      <c r="C48" t="s">
        <v>93</v>
      </c>
      <c r="D48" s="1">
        <v>-1.9267414778742276E-2</v>
      </c>
      <c r="E48" s="1">
        <v>2.8089887640447841E-3</v>
      </c>
      <c r="F48" s="1">
        <v>-6.2375249500997709E-3</v>
      </c>
      <c r="G48" s="1">
        <v>-1.1303692539562871E-2</v>
      </c>
      <c r="H48" s="1">
        <v>-2.0637056976222534E-2</v>
      </c>
      <c r="I48" s="1">
        <v>-5.4999999999999494E-3</v>
      </c>
      <c r="J48" s="1">
        <v>4.4680851063829685E-3</v>
      </c>
      <c r="K48" s="1">
        <v>-3.0757400999615658E-2</v>
      </c>
      <c r="L48" s="1">
        <v>-1.070472792149868E-2</v>
      </c>
      <c r="M48" s="1">
        <v>-8.2056892778994417E-3</v>
      </c>
      <c r="N48" s="1">
        <v>-1.2222222222222245E-2</v>
      </c>
      <c r="O48" s="1">
        <v>-1.2940651494868338E-2</v>
      </c>
      <c r="P48" s="1">
        <v>-1.9916765755053523E-2</v>
      </c>
      <c r="Q48" s="1">
        <v>1.3654984069184639E-3</v>
      </c>
      <c r="R48" s="1">
        <v>-1.639999999999997E-2</v>
      </c>
      <c r="S48" s="1">
        <v>-1.074498567335247E-2</v>
      </c>
      <c r="T48" s="1">
        <v>1.9701660568534063E-3</v>
      </c>
      <c r="U48" s="1">
        <v>-8.5324232081918083E-4</v>
      </c>
      <c r="V48" s="1">
        <v>-6.9284064665128264E-3</v>
      </c>
      <c r="W48" s="1">
        <v>5.7770075101104545E-4</v>
      </c>
      <c r="X48" s="1">
        <v>-1.5020653398422845E-2</v>
      </c>
      <c r="Y48" s="1">
        <v>1.1424731182795522E-2</v>
      </c>
      <c r="Z48" s="1">
        <v>-2.4573094543940077E-2</v>
      </c>
      <c r="AA48" s="1">
        <v>-7.7105575326215092E-3</v>
      </c>
      <c r="AB48" s="1">
        <v>8.720930232558155E-3</v>
      </c>
      <c r="AC48" s="1">
        <v>3.4320034320034498E-3</v>
      </c>
      <c r="AD48" s="1">
        <v>9.1743119266054496E-3</v>
      </c>
      <c r="AE48" s="1">
        <v>-8.7719298245613198E-3</v>
      </c>
      <c r="AF48" s="1">
        <v>-3.9738308698812674E-2</v>
      </c>
      <c r="AG48" s="1">
        <v>-4.6352277307537548E-3</v>
      </c>
      <c r="AL48" s="2">
        <f ca="1"/>
        <v>1</v>
      </c>
      <c r="AM48" s="2">
        <f ca="1"/>
        <v>3</v>
      </c>
      <c r="AN48" s="1">
        <f ca="1"/>
        <v>7.1634514750303045E-3</v>
      </c>
      <c r="AO48" s="1">
        <f ca="1"/>
        <v>-2.3029882635479558E-3</v>
      </c>
      <c r="AP48" s="1" t="e">
        <f ca="1"/>
        <v>#N/A</v>
      </c>
      <c r="AT48" s="1">
        <f ca="1"/>
        <v>6.0366114360947279E-3</v>
      </c>
      <c r="AU48" s="1">
        <f ca="1"/>
        <v>1.0553548331807765E-2</v>
      </c>
      <c r="AV48" s="1">
        <f ca="1"/>
        <v>6.9735866791390639E-3</v>
      </c>
      <c r="AW48" s="1">
        <f ca="1"/>
        <v>5.9706840395863745E-3</v>
      </c>
      <c r="AX48" s="1">
        <f ca="1"/>
        <v>6.56672797180133E-3</v>
      </c>
      <c r="AY48" s="1">
        <f ca="1"/>
        <v>5.8691067615248092E-3</v>
      </c>
      <c r="AZ48" s="1">
        <f ca="1"/>
        <v>6.8573638477149521E-3</v>
      </c>
      <c r="BA48" s="1">
        <f ca="1"/>
        <v>5.8511057709368826E-3</v>
      </c>
      <c r="BB48" s="1">
        <f ca="1"/>
        <v>6.0350537960910033E-3</v>
      </c>
      <c r="BC48" s="1">
        <f ca="1"/>
        <v>6.6151395514522171E-3</v>
      </c>
      <c r="BD48" s="1">
        <f ca="1"/>
        <v>5.9160441447580342E-3</v>
      </c>
      <c r="BE48" s="1">
        <f ca="1"/>
        <v>8.0263585502856703E-3</v>
      </c>
      <c r="BF48" s="1">
        <f ca="1"/>
        <v>8.1943118759936102E-3</v>
      </c>
      <c r="BG48" s="1">
        <f ca="1"/>
        <v>5.8955703640990913E-3</v>
      </c>
      <c r="BH48" s="1">
        <f ca="1"/>
        <v>1.0285952790750796E-2</v>
      </c>
      <c r="BI48" s="1">
        <f ca="1"/>
        <v>8.3039734883453755E-3</v>
      </c>
      <c r="BJ48" s="1">
        <f ca="1"/>
        <v>5.8827012633177155E-3</v>
      </c>
      <c r="BK48" s="1">
        <f ca="1"/>
        <v>9.4191667367168122E-3</v>
      </c>
      <c r="BL48" s="1">
        <f ca="1"/>
        <v>6.2492517918862067E-3</v>
      </c>
      <c r="BM48" s="1">
        <f ca="1"/>
        <v>7.1674546396574878E-3</v>
      </c>
      <c r="BN48" s="1">
        <f ca="1"/>
        <v>6.7443382931255966E-3</v>
      </c>
      <c r="BO48" s="1">
        <f ca="1"/>
        <v>5.7653753504917317E-3</v>
      </c>
      <c r="BP48" s="1">
        <f ca="1"/>
        <v>8.5203211991186443E-3</v>
      </c>
      <c r="BQ48" s="1">
        <f ca="1"/>
        <v>8.3039734883453755E-3</v>
      </c>
      <c r="BR48" s="1">
        <f ca="1"/>
        <v>1.0582266825604252E-2</v>
      </c>
      <c r="BS48" s="1">
        <f ca="1"/>
        <v>6.522132672304351E-3</v>
      </c>
      <c r="BT48" s="1">
        <f ca="1"/>
        <v>1.1562922538510774E-2</v>
      </c>
      <c r="BU48" s="1">
        <f ca="1"/>
        <v>6.6249601671837461E-3</v>
      </c>
      <c r="BV48" s="1">
        <f ca="1"/>
        <v>1.1451169045894964E-2</v>
      </c>
      <c r="BW48" s="1">
        <f ca="1"/>
        <v>1.1075393496142005E-2</v>
      </c>
    </row>
    <row r="49" spans="3:445" x14ac:dyDescent="0.5">
      <c r="C49" t="s">
        <v>94</v>
      </c>
      <c r="D49" s="1">
        <v>-2.4827288428324712E-2</v>
      </c>
      <c r="E49" s="1">
        <v>-4.3417366946778668E-2</v>
      </c>
      <c r="F49" s="1">
        <v>-5.0213406979662256E-3</v>
      </c>
      <c r="G49" s="1">
        <v>-9.9085365853657237E-3</v>
      </c>
      <c r="H49" s="1">
        <v>9.8488318827301136E-3</v>
      </c>
      <c r="I49" s="1">
        <v>-1.2066365007541546E-2</v>
      </c>
      <c r="J49" s="1">
        <v>-1.8851938148697345E-2</v>
      </c>
      <c r="K49" s="1">
        <v>-1.6263387544625085E-2</v>
      </c>
      <c r="L49" s="1">
        <v>-1.8034265103696878E-3</v>
      </c>
      <c r="M49" s="1">
        <v>-1.68229453943739E-2</v>
      </c>
      <c r="N49" s="1">
        <v>5.2493438320211361E-3</v>
      </c>
      <c r="O49" s="1">
        <v>-1.0623869801084984E-2</v>
      </c>
      <c r="P49" s="1">
        <v>-3.1341623698312171E-3</v>
      </c>
      <c r="Q49" s="1">
        <v>-7.7272727272726938E-3</v>
      </c>
      <c r="R49" s="1">
        <v>-2.6433509556730406E-2</v>
      </c>
      <c r="S49" s="1">
        <v>-7.2411296162201433E-3</v>
      </c>
      <c r="T49" s="1">
        <v>7.0224719101124045E-3</v>
      </c>
      <c r="U49" s="1">
        <v>0</v>
      </c>
      <c r="V49" s="1">
        <v>-6.5539112050738701E-3</v>
      </c>
      <c r="W49" s="1">
        <v>-1.7898383371824367E-2</v>
      </c>
      <c r="X49" s="1">
        <v>-1.2581014105985555E-2</v>
      </c>
      <c r="Y49" s="1">
        <v>-7.6411960132890533E-3</v>
      </c>
      <c r="Z49" s="1">
        <v>-7.6857386848846465E-3</v>
      </c>
      <c r="AA49" s="1">
        <v>-2.181709503885243E-2</v>
      </c>
      <c r="AB49" s="1">
        <v>-2.305475504322807E-3</v>
      </c>
      <c r="AC49" s="1">
        <v>-2.1376656690893503E-2</v>
      </c>
      <c r="AD49" s="1">
        <v>-2.7272727272726893E-3</v>
      </c>
      <c r="AE49" s="1">
        <v>-2.3330651649235645E-2</v>
      </c>
      <c r="AF49" s="1">
        <v>-2.1700731768862003E-2</v>
      </c>
      <c r="AG49" s="1">
        <v>-8.9086859688195519E-3</v>
      </c>
      <c r="AL49" s="2">
        <f ca="1"/>
        <v>1</v>
      </c>
      <c r="AM49" s="2">
        <f ca="1"/>
        <v>4</v>
      </c>
      <c r="AN49" s="1">
        <f ca="1"/>
        <v>8.2827563484997521E-3</v>
      </c>
      <c r="AO49" s="1">
        <f ca="1"/>
        <v>-2.3029882635479558E-3</v>
      </c>
      <c r="AP49" s="1" t="e">
        <f ca="1"/>
        <v>#N/A</v>
      </c>
      <c r="AT49" s="1">
        <f ca="1"/>
        <v>6.8035265954484586E-3</v>
      </c>
      <c r="AU49" s="1">
        <f ca="1"/>
        <v>1.1657578387604714E-2</v>
      </c>
      <c r="AV49" s="1">
        <f ca="1"/>
        <v>7.219606098275602E-3</v>
      </c>
      <c r="AW49" s="1">
        <f ca="1"/>
        <v>6.4779104751225081E-3</v>
      </c>
      <c r="AX49" s="1">
        <f ca="1"/>
        <v>6.8451903392375019E-3</v>
      </c>
      <c r="AY49" s="1">
        <f ca="1"/>
        <v>6.6214684771834223E-3</v>
      </c>
      <c r="AZ49" s="1">
        <f ca="1"/>
        <v>7.8425984099767289E-3</v>
      </c>
      <c r="BA49" s="1">
        <f ca="1"/>
        <v>6.1811666454215184E-3</v>
      </c>
      <c r="BB49" s="1">
        <f ca="1"/>
        <v>6.2311178102415193E-3</v>
      </c>
      <c r="BC49" s="1">
        <f ca="1"/>
        <v>7.6987422183106939E-3</v>
      </c>
      <c r="BD49" s="1">
        <f ca="1"/>
        <v>6.8796639670671601E-3</v>
      </c>
      <c r="BE49" s="1">
        <f ca="1"/>
        <v>8.2878150205311762E-3</v>
      </c>
      <c r="BF49" s="1">
        <f ca="1"/>
        <v>8.4319392488176621E-3</v>
      </c>
      <c r="BG49" s="1">
        <f ca="1"/>
        <v>6.9332753495039024E-3</v>
      </c>
      <c r="BH49" s="1">
        <f ca="1"/>
        <v>1.1275660950462603E-2</v>
      </c>
      <c r="BI49" s="1">
        <f ca="1"/>
        <v>8.5203211991186443E-3</v>
      </c>
      <c r="BJ49" s="1">
        <f ca="1"/>
        <v>6.8504328616126849E-3</v>
      </c>
      <c r="BK49" s="1">
        <f ca="1"/>
        <v>9.6043131451665955E-3</v>
      </c>
      <c r="BL49" s="1">
        <f ca="1"/>
        <v>6.6222929265336164E-3</v>
      </c>
      <c r="BM49" s="1">
        <f ca="1"/>
        <v>8.2410037161302265E-3</v>
      </c>
      <c r="BN49" s="1">
        <f ca="1"/>
        <v>6.8142421231000318E-3</v>
      </c>
      <c r="BO49" s="1">
        <f ca="1"/>
        <v>6.2665241093836166E-3</v>
      </c>
      <c r="BP49" s="1">
        <f ca="1"/>
        <v>9.6043131451665955E-3</v>
      </c>
      <c r="BQ49" s="1">
        <f ca="1"/>
        <v>9.4191667367168122E-3</v>
      </c>
      <c r="BR49" s="1">
        <f ca="1"/>
        <v>1.0797285823344624E-2</v>
      </c>
      <c r="BS49" s="1">
        <f ca="1"/>
        <v>6.6184367493009027E-3</v>
      </c>
      <c r="BT49" s="1">
        <f ca="1"/>
        <v>1.1823334176532694E-2</v>
      </c>
      <c r="BU49" s="1">
        <f ca="1"/>
        <v>7.6857501957642528E-3</v>
      </c>
      <c r="BV49" s="1">
        <f ca="1"/>
        <v>1.2582324186839052E-2</v>
      </c>
      <c r="BW49" s="1">
        <f ca="1"/>
        <v>1.1270524355152614E-2</v>
      </c>
    </row>
    <row r="50" spans="3:445" x14ac:dyDescent="0.5">
      <c r="C50" t="s">
        <v>95</v>
      </c>
      <c r="D50" s="1">
        <v>1.9924728802302338E-2</v>
      </c>
      <c r="E50" s="1">
        <v>3.6603221083455484E-3</v>
      </c>
      <c r="F50" s="1">
        <v>3.4822104466313286E-2</v>
      </c>
      <c r="G50" s="1">
        <v>1.0392609699769073E-2</v>
      </c>
      <c r="H50" s="1">
        <v>1.9959174415967285E-2</v>
      </c>
      <c r="I50" s="1">
        <v>1.1450381679389388E-2</v>
      </c>
      <c r="J50" s="1">
        <v>1.0362694300518172E-2</v>
      </c>
      <c r="K50" s="1">
        <v>1.0080645161290258E-2</v>
      </c>
      <c r="L50" s="1">
        <v>7.2267389340558985E-3</v>
      </c>
      <c r="M50" s="1">
        <v>8.1346423562411729E-3</v>
      </c>
      <c r="N50" s="1">
        <v>1.3054830287206221E-2</v>
      </c>
      <c r="O50" s="1">
        <v>6.3970756225724124E-3</v>
      </c>
      <c r="P50" s="1">
        <v>1.0141987829614507E-2</v>
      </c>
      <c r="Q50" s="1">
        <v>1.6032982134676965E-2</v>
      </c>
      <c r="R50" s="1">
        <v>4.1771094402665021E-4</v>
      </c>
      <c r="S50" s="1">
        <v>-2.5528811086797942E-2</v>
      </c>
      <c r="T50" s="1">
        <v>-1.9525801952580135E-3</v>
      </c>
      <c r="U50" s="1">
        <v>2.3057216054654273E-2</v>
      </c>
      <c r="V50" s="1">
        <v>8.2996382208979647E-3</v>
      </c>
      <c r="W50" s="1">
        <v>1.1169900058788818E-2</v>
      </c>
      <c r="X50" s="1">
        <v>1.6216216216216273E-2</v>
      </c>
      <c r="Y50" s="1">
        <v>1.1717442249749022E-2</v>
      </c>
      <c r="Z50" s="1">
        <v>1.4629948364888179E-2</v>
      </c>
      <c r="AA50" s="1">
        <v>-2.6886648334860985E-2</v>
      </c>
      <c r="AB50" s="1">
        <v>8.3766608896591599E-3</v>
      </c>
      <c r="AC50" s="1">
        <v>9.1743119266054496E-3</v>
      </c>
      <c r="AD50" s="1">
        <v>3.6463081130355679E-3</v>
      </c>
      <c r="AE50" s="1">
        <v>1.0296540362438211E-2</v>
      </c>
      <c r="AF50" s="1">
        <v>1.1864843951508997E-2</v>
      </c>
      <c r="AG50" s="1">
        <v>2.1246169560776185E-2</v>
      </c>
      <c r="AL50" s="2">
        <f ca="1"/>
        <v>1</v>
      </c>
      <c r="AM50" s="2">
        <f ca="1"/>
        <v>5</v>
      </c>
      <c r="AN50" s="1">
        <f ca="1"/>
        <v>9.4020612219691997E-3</v>
      </c>
      <c r="AO50" s="1">
        <f ca="1"/>
        <v>-2.3029882635479558E-3</v>
      </c>
      <c r="AP50" s="1" t="e">
        <f ca="1"/>
        <v>#N/A</v>
      </c>
      <c r="AT50" s="1">
        <f ca="1"/>
        <v>6.966981945973256E-3</v>
      </c>
      <c r="AU50" s="1">
        <f ca="1"/>
        <v>1.2832103525278672E-2</v>
      </c>
      <c r="AV50" s="1">
        <f ca="1"/>
        <v>9.0746353099778274E-3</v>
      </c>
      <c r="AW50" s="1">
        <f ca="1"/>
        <v>7.2174227437619629E-3</v>
      </c>
      <c r="AX50" s="1">
        <f ca="1"/>
        <v>8.7753235113976029E-3</v>
      </c>
      <c r="AY50" s="1">
        <f ca="1"/>
        <v>7.0861987142413208E-3</v>
      </c>
      <c r="AZ50" s="1">
        <f ca="1"/>
        <v>9.0982416853364022E-3</v>
      </c>
      <c r="BA50" s="1">
        <f ca="1"/>
        <v>8.0838339591405399E-3</v>
      </c>
      <c r="BB50" s="1">
        <f ca="1"/>
        <v>7.9937118362637376E-3</v>
      </c>
      <c r="BC50" s="1">
        <f ca="1"/>
        <v>8.8914026488375441E-3</v>
      </c>
      <c r="BD50" s="1">
        <f ca="1"/>
        <v>6.9727734737141884E-3</v>
      </c>
      <c r="BE50" s="1">
        <f ca="1"/>
        <v>1.0161849705159588E-2</v>
      </c>
      <c r="BF50" s="1">
        <f ca="1"/>
        <v>1.024962034000962E-2</v>
      </c>
      <c r="BG50" s="1">
        <f ca="1"/>
        <v>8.1586999214534328E-3</v>
      </c>
      <c r="BH50" s="1">
        <f ca="1"/>
        <v>1.2532039903195895E-2</v>
      </c>
      <c r="BI50" s="1">
        <f ca="1"/>
        <v>1.0285952790750796E-2</v>
      </c>
      <c r="BJ50" s="1">
        <f ca="1"/>
        <v>7.0150651710556523E-3</v>
      </c>
      <c r="BK50" s="1">
        <f ca="1"/>
        <v>1.1275660950462603E-2</v>
      </c>
      <c r="BL50" s="1">
        <f ca="1"/>
        <v>7.0829184366900414E-3</v>
      </c>
      <c r="BM50" s="1">
        <f ca="1"/>
        <v>9.4421254895390438E-3</v>
      </c>
      <c r="BN50" s="1">
        <f ca="1"/>
        <v>6.9525271933977709E-3</v>
      </c>
      <c r="BO50" s="1">
        <f ca="1"/>
        <v>7.4265962240556947E-3</v>
      </c>
      <c r="BP50" s="1">
        <f ca="1"/>
        <v>1.0797285823344624E-2</v>
      </c>
      <c r="BQ50" s="1">
        <f ca="1"/>
        <v>1.0582266825604252E-2</v>
      </c>
      <c r="BR50" s="1">
        <f ca="1"/>
        <v>1.2532039903195895E-2</v>
      </c>
      <c r="BS50" s="1">
        <f ca="1"/>
        <v>8.1169619849145135E-3</v>
      </c>
      <c r="BT50" s="1">
        <f ca="1"/>
        <v>1.3662437380152223E-2</v>
      </c>
      <c r="BU50" s="1">
        <f ca="1"/>
        <v>8.896237132212912E-3</v>
      </c>
      <c r="BV50" s="1">
        <f ca="1"/>
        <v>1.3726466986699E-2</v>
      </c>
      <c r="BW50" s="1">
        <f ca="1"/>
        <v>1.2948656266551218E-2</v>
      </c>
    </row>
    <row r="51" spans="3:445" x14ac:dyDescent="0.5">
      <c r="C51" t="s">
        <v>96</v>
      </c>
      <c r="D51" s="1">
        <v>4.3412198827885717E-4</v>
      </c>
      <c r="E51" s="1">
        <v>-2.9175784099197744E-2</v>
      </c>
      <c r="F51" s="1">
        <v>6.0960741282614084E-3</v>
      </c>
      <c r="G51" s="1">
        <v>4.5714285714284486E-3</v>
      </c>
      <c r="H51" s="1">
        <v>-1.3342228152101177E-3</v>
      </c>
      <c r="I51" s="1">
        <v>-2.5157232704398069E-4</v>
      </c>
      <c r="J51" s="1">
        <v>-4.2735042735031481E-4</v>
      </c>
      <c r="K51" s="1">
        <v>-7.9840319361277334E-3</v>
      </c>
      <c r="L51" s="1">
        <v>8.9686098654717661E-4</v>
      </c>
      <c r="M51" s="1">
        <v>4.730105731775236E-3</v>
      </c>
      <c r="N51" s="1">
        <v>7.7319587628865705E-3</v>
      </c>
      <c r="O51" s="1">
        <v>2.2701475595914289E-3</v>
      </c>
      <c r="P51" s="1">
        <v>-7.9317269076304431E-3</v>
      </c>
      <c r="Q51" s="1">
        <v>1.8034265103696878E-3</v>
      </c>
      <c r="R51" s="1">
        <v>-7.0981210855949328E-3</v>
      </c>
      <c r="S51" s="1">
        <v>6.3622754491017286E-3</v>
      </c>
      <c r="T51" s="1">
        <v>-1.0061486864169966E-2</v>
      </c>
      <c r="U51" s="1">
        <v>-5.008347245408995E-3</v>
      </c>
      <c r="V51" s="1">
        <v>-3.5880118193331034E-3</v>
      </c>
      <c r="W51" s="1">
        <v>-7.5581395348837122E-3</v>
      </c>
      <c r="X51" s="1">
        <v>-3.7993920972634321E-4</v>
      </c>
      <c r="Y51" s="1">
        <v>-1.5552614162806067E-2</v>
      </c>
      <c r="Z51" s="1">
        <v>-2.1204410517388084E-3</v>
      </c>
      <c r="AA51" s="1">
        <v>-1.9152276295133497E-2</v>
      </c>
      <c r="AB51" s="1">
        <v>-1.432254368375796E-3</v>
      </c>
      <c r="AC51" s="1">
        <v>-1.2987012987013546E-3</v>
      </c>
      <c r="AD51" s="1">
        <v>-6.357856494096259E-3</v>
      </c>
      <c r="AE51" s="1">
        <v>-1.3860578883000407E-2</v>
      </c>
      <c r="AF51" s="1">
        <v>9.9413713994391806E-3</v>
      </c>
      <c r="AG51" s="1">
        <v>-4.8009601920383504E-3</v>
      </c>
      <c r="AL51" s="2">
        <f ca="1"/>
        <v>1</v>
      </c>
      <c r="AM51" s="2">
        <f ca="1"/>
        <v>6</v>
      </c>
      <c r="AN51" s="1">
        <f ca="1"/>
        <v>1.0521366095438647E-2</v>
      </c>
      <c r="AO51" s="1">
        <f ca="1"/>
        <v>-2.3029882635479558E-3</v>
      </c>
      <c r="AP51" s="1" t="e">
        <f ca="1"/>
        <v>#N/A</v>
      </c>
      <c r="AT51" s="1">
        <f ca="1"/>
        <v>7.28221813947969E-3</v>
      </c>
      <c r="AU51" s="1">
        <f ca="1"/>
        <v>1.3318702079463058E-2</v>
      </c>
      <c r="AV51" s="1">
        <f ca="1"/>
        <v>9.2276852104234801E-3</v>
      </c>
      <c r="AW51" s="1">
        <f ca="1"/>
        <v>7.368847455915868E-3</v>
      </c>
      <c r="AX51" s="1">
        <f ca="1"/>
        <v>8.8190296049835866E-3</v>
      </c>
      <c r="AY51" s="1">
        <f ca="1"/>
        <v>7.5159399092872186E-3</v>
      </c>
      <c r="AZ51" s="1">
        <f ca="1"/>
        <v>9.5160601485269076E-3</v>
      </c>
      <c r="BA51" s="1">
        <f ca="1"/>
        <v>8.2183683776727249E-3</v>
      </c>
      <c r="BB51" s="1">
        <f ca="1"/>
        <v>8.2764567757495373E-3</v>
      </c>
      <c r="BC51" s="1">
        <f ca="1"/>
        <v>9.3641241749903778E-3</v>
      </c>
      <c r="BD51" s="1">
        <f ca="1"/>
        <v>7.4280550386294896E-3</v>
      </c>
      <c r="BE51" s="1">
        <f ca="1"/>
        <v>1.0280399608196378E-2</v>
      </c>
      <c r="BF51" s="1">
        <f ca="1"/>
        <v>1.0447873152787831E-2</v>
      </c>
      <c r="BG51" s="1">
        <f ca="1"/>
        <v>8.6056633331625526E-3</v>
      </c>
      <c r="BH51" s="1">
        <f ca="1"/>
        <v>1.2948656266551218E-2</v>
      </c>
      <c r="BI51" s="1">
        <f ca="1"/>
        <v>1.0553548331807765E-2</v>
      </c>
      <c r="BJ51" s="1">
        <f ca="1"/>
        <v>7.4675738508226024E-3</v>
      </c>
      <c r="BK51" s="1">
        <f ca="1"/>
        <v>1.1657578387604714E-2</v>
      </c>
      <c r="BL51" s="1">
        <f ca="1"/>
        <v>7.2012742682746643E-3</v>
      </c>
      <c r="BM51" s="1">
        <f ca="1"/>
        <v>9.9089214443009964E-3</v>
      </c>
      <c r="BN51" s="1">
        <f ca="1"/>
        <v>7.0403734859430548E-3</v>
      </c>
      <c r="BO51" s="1">
        <f ca="1"/>
        <v>7.57866674699468E-3</v>
      </c>
      <c r="BP51" s="1">
        <f ca="1"/>
        <v>1.1270524355152614E-2</v>
      </c>
      <c r="BQ51" s="1">
        <f ca="1"/>
        <v>1.1075393496142005E-2</v>
      </c>
      <c r="BR51" s="1">
        <f ca="1"/>
        <v>1.2832103525278672E-2</v>
      </c>
      <c r="BS51" s="1">
        <f ca="1"/>
        <v>8.6932187893714631E-3</v>
      </c>
      <c r="BT51" s="1">
        <f ca="1"/>
        <v>1.3816651660179712E-2</v>
      </c>
      <c r="BU51" s="1">
        <f ca="1"/>
        <v>9.3556669800870466E-3</v>
      </c>
      <c r="BV51" s="1">
        <f ca="1"/>
        <v>1.4232134524259607E-2</v>
      </c>
      <c r="BW51" s="1">
        <f ca="1"/>
        <v>1.3318702079463058E-2</v>
      </c>
      <c r="BX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</row>
    <row r="52" spans="3:445" x14ac:dyDescent="0.5">
      <c r="C52" t="s">
        <v>97</v>
      </c>
      <c r="D52" s="1">
        <v>-1.5187676285528529E-3</v>
      </c>
      <c r="E52" s="1">
        <v>0</v>
      </c>
      <c r="F52" s="1">
        <v>-1.4541929229276995E-3</v>
      </c>
      <c r="G52" s="1">
        <v>-7.5843761850580282E-4</v>
      </c>
      <c r="H52" s="1">
        <v>8.0160320641282645E-3</v>
      </c>
      <c r="I52" s="1">
        <v>-1.031706089582296E-2</v>
      </c>
      <c r="J52" s="1">
        <v>-8.3368961094485439E-3</v>
      </c>
      <c r="K52" s="1">
        <v>0</v>
      </c>
      <c r="L52" s="1">
        <v>-1.4336917562724039E-2</v>
      </c>
      <c r="M52" s="1">
        <v>-1.3569648296870684E-2</v>
      </c>
      <c r="N52" s="1">
        <v>-4.3843624406283421E-3</v>
      </c>
      <c r="O52" s="1">
        <v>-6.1155152887881759E-3</v>
      </c>
      <c r="P52" s="1">
        <v>-1.3561380427082326E-2</v>
      </c>
      <c r="Q52" s="1">
        <v>9.0009000900082015E-4</v>
      </c>
      <c r="R52" s="1">
        <v>-3.784693019344032E-3</v>
      </c>
      <c r="S52" s="1">
        <v>-3.7188545927846484E-4</v>
      </c>
      <c r="T52" s="1">
        <v>-1.9762845849802257E-3</v>
      </c>
      <c r="U52" s="1">
        <v>-3.3557046979866278E-3</v>
      </c>
      <c r="V52" s="1">
        <v>4.2363905952114145E-4</v>
      </c>
      <c r="W52" s="1">
        <v>-2.401874633860579E-2</v>
      </c>
      <c r="X52" s="1">
        <v>-4.5610034207527184E-3</v>
      </c>
      <c r="Y52" s="1">
        <v>1.0084033613445342E-2</v>
      </c>
      <c r="Z52" s="1">
        <v>9.7747556311091888E-3</v>
      </c>
      <c r="AA52" s="1">
        <v>-1.920614596670811E-3</v>
      </c>
      <c r="AB52" s="1">
        <v>-2.5817555938039138E-3</v>
      </c>
      <c r="AC52" s="1">
        <v>-6.5019505851755532E-3</v>
      </c>
      <c r="AD52" s="1">
        <v>0</v>
      </c>
      <c r="AE52" s="1">
        <v>6.2009094667216935E-3</v>
      </c>
      <c r="AF52" s="1">
        <v>3.7859666834931804E-3</v>
      </c>
      <c r="AG52" s="1">
        <v>6.6331658291458595E-3</v>
      </c>
      <c r="AL52" s="2">
        <f ca="1"/>
        <v>1</v>
      </c>
      <c r="AM52" s="2">
        <f ca="1"/>
        <v>7</v>
      </c>
      <c r="AN52" s="1">
        <f ca="1"/>
        <v>1.1640670968908095E-2</v>
      </c>
      <c r="AO52" s="1">
        <f ca="1"/>
        <v>-2.3029882635479558E-3</v>
      </c>
      <c r="AP52" s="1" t="e">
        <f ca="1"/>
        <v>#N/A</v>
      </c>
      <c r="AT52" s="1">
        <f ca="1"/>
        <v>7.8529204362514423E-3</v>
      </c>
      <c r="AU52" s="1">
        <f ca="1"/>
        <v>1.3816651660179712E-2</v>
      </c>
      <c r="AV52" s="1">
        <f ca="1"/>
        <v>1.0100511481305105E-2</v>
      </c>
      <c r="AW52" s="1">
        <f ca="1"/>
        <v>8.2631549954307222E-3</v>
      </c>
      <c r="AX52" s="1">
        <f ca="1"/>
        <v>9.6600978236192139E-3</v>
      </c>
      <c r="AY52" s="1">
        <f ca="1"/>
        <v>8.4844490556392725E-3</v>
      </c>
      <c r="AZ52" s="1">
        <f ca="1"/>
        <v>1.0243494415419148E-2</v>
      </c>
      <c r="BA52" s="1">
        <f ca="1"/>
        <v>8.8709388168254685E-3</v>
      </c>
      <c r="BB52" s="1">
        <f ca="1"/>
        <v>9.1980961326642297E-3</v>
      </c>
      <c r="BC52" s="1">
        <f ca="1"/>
        <v>9.9318546822424469E-3</v>
      </c>
      <c r="BD52" s="1">
        <f ca="1"/>
        <v>8.0683789724974413E-3</v>
      </c>
      <c r="BE52" s="1">
        <f ca="1"/>
        <v>1.1132454567393703E-2</v>
      </c>
      <c r="BF52" s="1">
        <f ca="1"/>
        <v>1.1324638679834223E-2</v>
      </c>
      <c r="BG52" s="1">
        <f ca="1"/>
        <v>9.2582809195961516E-3</v>
      </c>
      <c r="BH52" s="1">
        <f ca="1"/>
        <v>1.3662437380152223E-2</v>
      </c>
      <c r="BI52" s="1">
        <f ca="1"/>
        <v>1.1451169045894964E-2</v>
      </c>
      <c r="BJ52" s="1">
        <f ca="1"/>
        <v>8.1155596682078238E-3</v>
      </c>
      <c r="BK52" s="1">
        <f ca="1"/>
        <v>1.2582324186839052E-2</v>
      </c>
      <c r="BL52" s="1">
        <f ca="1"/>
        <v>7.7117529429056031E-3</v>
      </c>
      <c r="BM52" s="1">
        <f ca="1"/>
        <v>1.0491142525326364E-2</v>
      </c>
      <c r="BN52" s="1">
        <f ca="1"/>
        <v>7.6220068458538147E-3</v>
      </c>
      <c r="BO52" s="1">
        <f ca="1"/>
        <v>8.4702357685765874E-3</v>
      </c>
      <c r="BP52" s="1">
        <f ca="1"/>
        <v>1.1823334176532694E-2</v>
      </c>
      <c r="BQ52" s="1">
        <f ca="1"/>
        <v>1.1562922538510774E-2</v>
      </c>
      <c r="BR52" s="1">
        <f ca="1"/>
        <v>1.3726466986699E-2</v>
      </c>
      <c r="BS52" s="1">
        <f ca="1"/>
        <v>9.6859820040676101E-3</v>
      </c>
      <c r="BT52" s="1">
        <f ca="1"/>
        <v>1.465860125387689E-2</v>
      </c>
      <c r="BU52" s="1">
        <f ca="1"/>
        <v>9.9648684786505185E-3</v>
      </c>
      <c r="BV52" s="1">
        <f ca="1"/>
        <v>1.465860125387689E-2</v>
      </c>
      <c r="BW52" s="1">
        <f ca="1"/>
        <v>1.4232134524259607E-2</v>
      </c>
      <c r="BX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  <c r="IX52" s="1"/>
      <c r="IY52" s="1"/>
      <c r="IZ52" s="1"/>
      <c r="JA52" s="1"/>
      <c r="JB52" s="1"/>
      <c r="JC52" s="1"/>
      <c r="JD52" s="1"/>
      <c r="JE52" s="1"/>
      <c r="JF52" s="1"/>
      <c r="JG52" s="1"/>
      <c r="JH52" s="1"/>
      <c r="JI52" s="1"/>
      <c r="JJ52" s="1"/>
      <c r="JK52" s="1"/>
      <c r="JL52" s="1"/>
      <c r="JM52" s="1"/>
      <c r="JN52" s="1"/>
      <c r="JO52" s="1"/>
      <c r="JP52" s="1"/>
      <c r="JQ52" s="1"/>
      <c r="JR52" s="1"/>
      <c r="JS52" s="1"/>
      <c r="JT52" s="1"/>
      <c r="JU52" s="1"/>
      <c r="JV52" s="1"/>
      <c r="JW52" s="1"/>
      <c r="JX52" s="1"/>
      <c r="JY52" s="1"/>
      <c r="JZ52" s="1"/>
      <c r="KA52" s="1"/>
      <c r="KB52" s="1"/>
      <c r="KC52" s="1"/>
      <c r="KD52" s="1"/>
      <c r="KE52" s="1"/>
      <c r="KF52" s="1"/>
      <c r="KG52" s="1"/>
      <c r="KH52" s="1"/>
      <c r="KI52" s="1"/>
      <c r="KJ52" s="1"/>
      <c r="KK52" s="1"/>
      <c r="KL52" s="1"/>
      <c r="KM52" s="1"/>
      <c r="KN52" s="1"/>
      <c r="KO52" s="1"/>
      <c r="KP52" s="1"/>
      <c r="KQ52" s="1"/>
      <c r="KR52" s="1"/>
      <c r="KS52" s="1"/>
      <c r="KT52" s="1"/>
      <c r="KU52" s="1"/>
      <c r="KV52" s="1"/>
      <c r="KW52" s="1"/>
      <c r="KX52" s="1"/>
      <c r="KY52" s="1"/>
      <c r="KZ52" s="1"/>
      <c r="LA52" s="1"/>
      <c r="LB52" s="1"/>
      <c r="LC52" s="1"/>
      <c r="LD52" s="1"/>
      <c r="LE52" s="1"/>
      <c r="LF52" s="1"/>
      <c r="LG52" s="1"/>
      <c r="LH52" s="1"/>
      <c r="LI52" s="1"/>
      <c r="LJ52" s="1"/>
      <c r="LK52" s="1"/>
      <c r="LL52" s="1"/>
      <c r="LM52" s="1"/>
      <c r="LN52" s="1"/>
      <c r="LO52" s="1"/>
      <c r="LP52" s="1"/>
      <c r="LQ52" s="1"/>
      <c r="LR52" s="1"/>
      <c r="LS52" s="1"/>
      <c r="LT52" s="1"/>
      <c r="LU52" s="1"/>
      <c r="LV52" s="1"/>
      <c r="LW52" s="1"/>
      <c r="LX52" s="1"/>
      <c r="LY52" s="1"/>
      <c r="LZ52" s="1"/>
      <c r="MA52" s="1"/>
      <c r="MB52" s="1"/>
      <c r="MC52" s="1"/>
      <c r="MD52" s="1"/>
      <c r="ME52" s="1"/>
      <c r="MF52" s="1"/>
      <c r="MG52" s="1"/>
      <c r="MH52" s="1"/>
      <c r="MI52" s="1"/>
      <c r="MJ52" s="1"/>
      <c r="MK52" s="1"/>
      <c r="ML52" s="1"/>
      <c r="MM52" s="1"/>
      <c r="MN52" s="1"/>
      <c r="MO52" s="1"/>
      <c r="MP52" s="1"/>
      <c r="MQ52" s="1"/>
      <c r="MR52" s="1"/>
      <c r="MS52" s="1"/>
      <c r="MT52" s="1"/>
      <c r="MU52" s="1"/>
      <c r="MV52" s="1"/>
      <c r="MW52" s="1"/>
      <c r="MX52" s="1"/>
      <c r="MY52" s="1"/>
      <c r="MZ52" s="1"/>
      <c r="NA52" s="1"/>
      <c r="NB52" s="1"/>
      <c r="NC52" s="1"/>
      <c r="ND52" s="1"/>
      <c r="NE52" s="1"/>
      <c r="NF52" s="1"/>
      <c r="NG52" s="1"/>
      <c r="NH52" s="1"/>
      <c r="NI52" s="1"/>
      <c r="NJ52" s="1"/>
      <c r="NK52" s="1"/>
      <c r="NL52" s="1"/>
      <c r="NM52" s="1"/>
      <c r="NN52" s="1"/>
      <c r="NO52" s="1"/>
      <c r="NP52" s="1"/>
      <c r="NQ52" s="1"/>
      <c r="NR52" s="1"/>
      <c r="NS52" s="1"/>
      <c r="NT52" s="1"/>
      <c r="NU52" s="1"/>
      <c r="NV52" s="1"/>
      <c r="NW52" s="1"/>
      <c r="NX52" s="1"/>
      <c r="NY52" s="1"/>
      <c r="NZ52" s="1"/>
      <c r="OA52" s="1"/>
      <c r="OB52" s="1"/>
      <c r="OC52" s="1"/>
      <c r="OD52" s="1"/>
      <c r="OE52" s="1"/>
      <c r="OF52" s="1"/>
      <c r="OG52" s="1"/>
      <c r="OH52" s="1"/>
      <c r="OI52" s="1"/>
      <c r="OJ52" s="1"/>
      <c r="OK52" s="1"/>
      <c r="OL52" s="1"/>
      <c r="OM52" s="1"/>
      <c r="ON52" s="1"/>
      <c r="OO52" s="1"/>
      <c r="OP52" s="1"/>
      <c r="OQ52" s="1"/>
      <c r="OR52" s="1"/>
      <c r="OS52" s="1"/>
      <c r="OT52" s="1"/>
      <c r="OU52" s="1"/>
      <c r="OV52" s="1"/>
      <c r="OW52" s="1"/>
      <c r="OX52" s="1"/>
      <c r="OY52" s="1"/>
      <c r="OZ52" s="1"/>
      <c r="PA52" s="1"/>
      <c r="PB52" s="1"/>
      <c r="PC52" s="1"/>
      <c r="PD52" s="1"/>
      <c r="PE52" s="1"/>
      <c r="PF52" s="1"/>
      <c r="PG52" s="1"/>
      <c r="PH52" s="1"/>
      <c r="PI52" s="1"/>
      <c r="PJ52" s="1"/>
      <c r="PK52" s="1"/>
      <c r="PL52" s="1"/>
      <c r="PM52" s="1"/>
      <c r="PN52" s="1"/>
      <c r="PO52" s="1"/>
      <c r="PP52" s="1"/>
      <c r="PQ52" s="1"/>
      <c r="PR52" s="1"/>
      <c r="PS52" s="1"/>
      <c r="PT52" s="1"/>
      <c r="PU52" s="1"/>
      <c r="PV52" s="1"/>
      <c r="PW52" s="1"/>
      <c r="PX52" s="1"/>
      <c r="PY52" s="1"/>
      <c r="PZ52" s="1"/>
      <c r="QA52" s="1"/>
      <c r="QB52" s="1"/>
      <c r="QC52" s="1"/>
    </row>
    <row r="53" spans="3:445" x14ac:dyDescent="0.5">
      <c r="C53" t="s">
        <v>98</v>
      </c>
      <c r="D53" s="1">
        <v>1.825293350717061E-2</v>
      </c>
      <c r="E53" s="1">
        <v>6.0105184072125617E-3</v>
      </c>
      <c r="F53" s="1">
        <v>2.766990291262128E-2</v>
      </c>
      <c r="G53" s="1">
        <v>1.5180265654648917E-2</v>
      </c>
      <c r="H53" s="1">
        <v>3.7552462999779213E-3</v>
      </c>
      <c r="I53" s="1">
        <v>1.6018306636155666E-2</v>
      </c>
      <c r="J53" s="1">
        <v>4.0957102823884206E-3</v>
      </c>
      <c r="K53" s="1">
        <v>2.2535211267605604E-2</v>
      </c>
      <c r="L53" s="1">
        <v>-1.3636363636363669E-2</v>
      </c>
      <c r="M53" s="1">
        <v>7.0185289163391396E-3</v>
      </c>
      <c r="N53" s="1">
        <v>-4.4036697247705758E-3</v>
      </c>
      <c r="O53" s="1">
        <v>1.3673655423882547E-3</v>
      </c>
      <c r="P53" s="1">
        <v>9.951780034882507E-3</v>
      </c>
      <c r="Q53" s="1">
        <v>5.4406474820143824E-2</v>
      </c>
      <c r="R53" s="1">
        <v>7.5981426762345983E-3</v>
      </c>
      <c r="S53" s="1">
        <v>-2.1577380952381042E-2</v>
      </c>
      <c r="T53" s="1">
        <v>-5.0919377652051123E-3</v>
      </c>
      <c r="U53" s="1">
        <v>1.9360269360269244E-2</v>
      </c>
      <c r="V53" s="1">
        <v>1.0374761803938259E-2</v>
      </c>
      <c r="W53" s="1">
        <v>2.4009603841537164E-3</v>
      </c>
      <c r="X53" s="1">
        <v>1.0309278350515649E-2</v>
      </c>
      <c r="Y53" s="1">
        <v>9.6505823627286436E-3</v>
      </c>
      <c r="Z53" s="1">
        <v>8.4175084175086567E-4</v>
      </c>
      <c r="AA53" s="1">
        <v>-1.603592046183433E-3</v>
      </c>
      <c r="AB53" s="1">
        <v>3.1636468219731206E-3</v>
      </c>
      <c r="AC53" s="1">
        <v>5.2356020942410098E-3</v>
      </c>
      <c r="AD53" s="1">
        <v>1.8281535648994041E-3</v>
      </c>
      <c r="AE53" s="1">
        <v>1.3968775677896561E-2</v>
      </c>
      <c r="AF53" s="1">
        <v>1.2069399044505991E-2</v>
      </c>
      <c r="AG53" s="1">
        <v>5.5910543130990309E-3</v>
      </c>
      <c r="AL53" s="2">
        <f ca="1"/>
        <v>1</v>
      </c>
      <c r="AM53" s="2">
        <f ca="1"/>
        <v>8</v>
      </c>
      <c r="AN53" s="1">
        <f ca="1"/>
        <v>1.2759975842377543E-2</v>
      </c>
      <c r="AO53" s="1">
        <f ca="1"/>
        <v>-2.3029882635479558E-3</v>
      </c>
      <c r="AP53" s="1" t="e">
        <f ca="1"/>
        <v>#N/A</v>
      </c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  <c r="IX53" s="1"/>
      <c r="IY53" s="1"/>
      <c r="IZ53" s="1"/>
      <c r="JA53" s="1"/>
      <c r="JB53" s="1"/>
      <c r="JC53" s="1"/>
      <c r="JD53" s="1"/>
      <c r="JE53" s="1"/>
      <c r="JF53" s="1"/>
      <c r="JG53" s="1"/>
      <c r="JH53" s="1"/>
      <c r="JI53" s="1"/>
      <c r="JJ53" s="1"/>
      <c r="JK53" s="1"/>
      <c r="JL53" s="1"/>
      <c r="JM53" s="1"/>
      <c r="JN53" s="1"/>
      <c r="JO53" s="1"/>
      <c r="JP53" s="1"/>
      <c r="JQ53" s="1"/>
      <c r="JR53" s="1"/>
      <c r="JS53" s="1"/>
      <c r="JT53" s="1"/>
      <c r="JU53" s="1"/>
      <c r="JV53" s="1"/>
      <c r="JW53" s="1"/>
      <c r="JX53" s="1"/>
      <c r="JY53" s="1"/>
      <c r="JZ53" s="1"/>
      <c r="KA53" s="1"/>
      <c r="KB53" s="1"/>
      <c r="KC53" s="1"/>
      <c r="KD53" s="1"/>
      <c r="KE53" s="1"/>
      <c r="KF53" s="1"/>
      <c r="KG53" s="1"/>
      <c r="KH53" s="1"/>
      <c r="KI53" s="1"/>
      <c r="KJ53" s="1"/>
      <c r="KK53" s="1"/>
      <c r="KL53" s="1"/>
      <c r="KM53" s="1"/>
      <c r="KN53" s="1"/>
      <c r="KO53" s="1"/>
      <c r="KP53" s="1"/>
      <c r="KQ53" s="1"/>
      <c r="KR53" s="1"/>
      <c r="KS53" s="1"/>
      <c r="KT53" s="1"/>
      <c r="KU53" s="1"/>
      <c r="KV53" s="1"/>
      <c r="KW53" s="1"/>
      <c r="KX53" s="1"/>
      <c r="KY53" s="1"/>
      <c r="KZ53" s="1"/>
      <c r="LA53" s="1"/>
      <c r="LB53" s="1"/>
      <c r="LC53" s="1"/>
      <c r="LD53" s="1"/>
      <c r="LE53" s="1"/>
      <c r="LF53" s="1"/>
      <c r="LG53" s="1"/>
      <c r="LH53" s="1"/>
      <c r="LI53" s="1"/>
      <c r="LJ53" s="1"/>
      <c r="LK53" s="1"/>
      <c r="LL53" s="1"/>
      <c r="LM53" s="1"/>
      <c r="LN53" s="1"/>
      <c r="LO53" s="1"/>
      <c r="LP53" s="1"/>
      <c r="LQ53" s="1"/>
      <c r="LR53" s="1"/>
      <c r="LS53" s="1"/>
      <c r="LT53" s="1"/>
      <c r="LU53" s="1"/>
      <c r="LV53" s="1"/>
      <c r="LW53" s="1"/>
      <c r="LX53" s="1"/>
      <c r="LY53" s="1"/>
      <c r="LZ53" s="1"/>
      <c r="MA53" s="1"/>
      <c r="MB53" s="1"/>
      <c r="MC53" s="1"/>
      <c r="MD53" s="1"/>
      <c r="ME53" s="1"/>
      <c r="MF53" s="1"/>
      <c r="MG53" s="1"/>
      <c r="MH53" s="1"/>
      <c r="MI53" s="1"/>
      <c r="MJ53" s="1"/>
      <c r="MK53" s="1"/>
      <c r="ML53" s="1"/>
      <c r="MM53" s="1"/>
      <c r="MN53" s="1"/>
      <c r="MO53" s="1"/>
      <c r="MP53" s="1"/>
      <c r="MQ53" s="1"/>
      <c r="MR53" s="1"/>
      <c r="MS53" s="1"/>
      <c r="MT53" s="1"/>
      <c r="MU53" s="1"/>
      <c r="MV53" s="1"/>
      <c r="MW53" s="1"/>
      <c r="MX53" s="1"/>
      <c r="MY53" s="1"/>
      <c r="MZ53" s="1"/>
      <c r="NA53" s="1"/>
      <c r="NB53" s="1"/>
      <c r="NC53" s="1"/>
      <c r="ND53" s="1"/>
      <c r="NE53" s="1"/>
      <c r="NF53" s="1"/>
      <c r="NG53" s="1"/>
      <c r="NH53" s="1"/>
      <c r="NI53" s="1"/>
      <c r="NJ53" s="1"/>
      <c r="NK53" s="1"/>
      <c r="NL53" s="1"/>
      <c r="NM53" s="1"/>
      <c r="NN53" s="1"/>
      <c r="NO53" s="1"/>
      <c r="NP53" s="1"/>
      <c r="NQ53" s="1"/>
      <c r="NR53" s="1"/>
      <c r="NS53" s="1"/>
      <c r="NT53" s="1"/>
      <c r="NU53" s="1"/>
      <c r="NV53" s="1"/>
      <c r="NW53" s="1"/>
      <c r="NX53" s="1"/>
      <c r="NY53" s="1"/>
      <c r="NZ53" s="1"/>
      <c r="OA53" s="1"/>
      <c r="OB53" s="1"/>
      <c r="OC53" s="1"/>
      <c r="OD53" s="1"/>
      <c r="OE53" s="1"/>
      <c r="OF53" s="1"/>
      <c r="OG53" s="1"/>
      <c r="OH53" s="1"/>
      <c r="OI53" s="1"/>
      <c r="OJ53" s="1"/>
      <c r="OK53" s="1"/>
      <c r="OL53" s="1"/>
      <c r="OM53" s="1"/>
      <c r="ON53" s="1"/>
      <c r="OO53" s="1"/>
      <c r="OP53" s="1"/>
      <c r="OQ53" s="1"/>
      <c r="OR53" s="1"/>
      <c r="OS53" s="1"/>
      <c r="OT53" s="1"/>
      <c r="OU53" s="1"/>
      <c r="OV53" s="1"/>
      <c r="OW53" s="1"/>
      <c r="OX53" s="1"/>
      <c r="OY53" s="1"/>
      <c r="OZ53" s="1"/>
      <c r="PA53" s="1"/>
      <c r="PB53" s="1"/>
      <c r="PC53" s="1"/>
      <c r="PD53" s="1"/>
      <c r="PE53" s="1"/>
      <c r="PF53" s="1"/>
      <c r="PG53" s="1"/>
      <c r="PH53" s="1"/>
      <c r="PI53" s="1"/>
      <c r="PJ53" s="1"/>
      <c r="PK53" s="1"/>
      <c r="PL53" s="1"/>
      <c r="PM53" s="1"/>
      <c r="PN53" s="1"/>
      <c r="PO53" s="1"/>
      <c r="PP53" s="1"/>
      <c r="PQ53" s="1"/>
      <c r="PR53" s="1"/>
      <c r="PS53" s="1"/>
      <c r="PT53" s="1"/>
      <c r="PU53" s="1"/>
      <c r="PV53" s="1"/>
      <c r="PW53" s="1"/>
      <c r="PX53" s="1"/>
      <c r="PY53" s="1"/>
      <c r="PZ53" s="1"/>
      <c r="QA53" s="1"/>
      <c r="QB53" s="1"/>
      <c r="QC53" s="1"/>
    </row>
    <row r="54" spans="3:445" x14ac:dyDescent="0.5">
      <c r="C54" t="s">
        <v>99</v>
      </c>
      <c r="D54" s="1">
        <v>3.8412291933418441E-3</v>
      </c>
      <c r="E54" s="1">
        <v>1.4189693801344161E-2</v>
      </c>
      <c r="F54" s="1">
        <v>-1.6532829475673139E-2</v>
      </c>
      <c r="G54" s="1">
        <v>1.1962616822429828E-2</v>
      </c>
      <c r="H54" s="1">
        <v>1.7605633802817433E-3</v>
      </c>
      <c r="I54" s="1">
        <v>1.8518518518518601E-2</v>
      </c>
      <c r="J54" s="1">
        <v>1.0734220695577612E-2</v>
      </c>
      <c r="K54" s="1">
        <v>-2.1645021645021689E-2</v>
      </c>
      <c r="L54" s="1">
        <v>6.4516129032257119E-3</v>
      </c>
      <c r="M54" s="1">
        <v>1.4496793978254985E-2</v>
      </c>
      <c r="N54" s="1">
        <v>2.2484334684850671E-2</v>
      </c>
      <c r="O54" s="1">
        <v>-3.1861629494766008E-3</v>
      </c>
      <c r="P54" s="1">
        <v>-2.8443722064201982E-3</v>
      </c>
      <c r="Q54" s="1">
        <v>1.8336886993603363E-2</v>
      </c>
      <c r="R54" s="1">
        <v>9.6355257645581727E-3</v>
      </c>
      <c r="S54" s="1">
        <v>9.8859315589354679E-3</v>
      </c>
      <c r="T54" s="1">
        <v>1.4216661927779484E-3</v>
      </c>
      <c r="U54" s="1">
        <v>2.4772914946327163E-3</v>
      </c>
      <c r="V54" s="1">
        <v>1.0477787091367485E-3</v>
      </c>
      <c r="W54" s="1">
        <v>-1.7964071856285679E-3</v>
      </c>
      <c r="X54" s="1">
        <v>9.0702947845804349E-3</v>
      </c>
      <c r="Y54" s="1">
        <v>1.9775873434411118E-3</v>
      </c>
      <c r="Z54" s="1">
        <v>3.7846930193439876E-2</v>
      </c>
      <c r="AA54" s="1">
        <v>3.2123353678104039E-4</v>
      </c>
      <c r="AB54" s="1">
        <v>-8.6009174311929559E-4</v>
      </c>
      <c r="AC54" s="1">
        <v>5.6423611111109384E-3</v>
      </c>
      <c r="AD54" s="1">
        <v>6.3868613138686747E-3</v>
      </c>
      <c r="AE54" s="1">
        <v>1.5397082658022754E-2</v>
      </c>
      <c r="AF54" s="1">
        <v>1.4658385093167636E-2</v>
      </c>
      <c r="AG54" s="1">
        <v>9.134233518665491E-3</v>
      </c>
      <c r="AL54" s="2">
        <f ca="1"/>
        <v>1</v>
      </c>
      <c r="AM54" s="2">
        <f ca="1"/>
        <v>9</v>
      </c>
      <c r="AN54" s="1">
        <f ca="1"/>
        <v>1.387928071584699E-2</v>
      </c>
      <c r="AO54" s="1">
        <f ca="1"/>
        <v>-2.3029882635479558E-3</v>
      </c>
      <c r="AP54" s="1" t="e">
        <f ca="1"/>
        <v>#N/A</v>
      </c>
      <c r="AT54" t="s">
        <v>304</v>
      </c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  <c r="IX54" s="1"/>
      <c r="IY54" s="1"/>
      <c r="IZ54" s="1"/>
      <c r="JA54" s="1"/>
      <c r="JB54" s="1"/>
      <c r="JC54" s="1"/>
      <c r="JD54" s="1"/>
      <c r="JE54" s="1"/>
      <c r="JF54" s="1"/>
      <c r="JG54" s="1"/>
      <c r="JH54" s="1"/>
      <c r="JI54" s="1"/>
      <c r="JJ54" s="1"/>
      <c r="JK54" s="1"/>
      <c r="JL54" s="1"/>
      <c r="JM54" s="1"/>
      <c r="JN54" s="1"/>
      <c r="JO54" s="1"/>
      <c r="JP54" s="1"/>
      <c r="JQ54" s="1"/>
      <c r="JR54" s="1"/>
      <c r="JS54" s="1"/>
      <c r="JT54" s="1"/>
      <c r="JU54" s="1"/>
      <c r="JV54" s="1"/>
      <c r="JW54" s="1"/>
      <c r="JX54" s="1"/>
      <c r="JY54" s="1"/>
      <c r="JZ54" s="1"/>
      <c r="KA54" s="1"/>
      <c r="KB54" s="1"/>
      <c r="KC54" s="1"/>
      <c r="KD54" s="1"/>
      <c r="KE54" s="1"/>
      <c r="KF54" s="1"/>
      <c r="KG54" s="1"/>
      <c r="KH54" s="1"/>
      <c r="KI54" s="1"/>
      <c r="KJ54" s="1"/>
      <c r="KK54" s="1"/>
      <c r="KL54" s="1"/>
      <c r="KM54" s="1"/>
      <c r="KN54" s="1"/>
      <c r="KO54" s="1"/>
      <c r="KP54" s="1"/>
      <c r="KQ54" s="1"/>
      <c r="KR54" s="1"/>
      <c r="KS54" s="1"/>
      <c r="KT54" s="1"/>
      <c r="KU54" s="1"/>
      <c r="KV54" s="1"/>
      <c r="KW54" s="1"/>
      <c r="KX54" s="1"/>
      <c r="KY54" s="1"/>
      <c r="KZ54" s="1"/>
      <c r="LA54" s="1"/>
      <c r="LB54" s="1"/>
      <c r="LC54" s="1"/>
      <c r="LD54" s="1"/>
      <c r="LE54" s="1"/>
      <c r="LF54" s="1"/>
      <c r="LG54" s="1"/>
      <c r="LH54" s="1"/>
      <c r="LI54" s="1"/>
      <c r="LJ54" s="1"/>
      <c r="LK54" s="1"/>
      <c r="LL54" s="1"/>
      <c r="LM54" s="1"/>
      <c r="LN54" s="1"/>
      <c r="LO54" s="1"/>
      <c r="LP54" s="1"/>
      <c r="LQ54" s="1"/>
      <c r="LR54" s="1"/>
      <c r="LS54" s="1"/>
      <c r="LT54" s="1"/>
      <c r="LU54" s="1"/>
      <c r="LV54" s="1"/>
      <c r="LW54" s="1"/>
      <c r="LX54" s="1"/>
      <c r="LY54" s="1"/>
      <c r="LZ54" s="1"/>
      <c r="MA54" s="1"/>
      <c r="MB54" s="1"/>
      <c r="MC54" s="1"/>
      <c r="MD54" s="1"/>
      <c r="ME54" s="1"/>
      <c r="MF54" s="1"/>
      <c r="MG54" s="1"/>
      <c r="MH54" s="1"/>
      <c r="MI54" s="1"/>
      <c r="MJ54" s="1"/>
      <c r="MK54" s="1"/>
      <c r="ML54" s="1"/>
      <c r="MM54" s="1"/>
      <c r="MN54" s="1"/>
      <c r="MO54" s="1"/>
      <c r="MP54" s="1"/>
      <c r="MQ54" s="1"/>
      <c r="MR54" s="1"/>
      <c r="MS54" s="1"/>
      <c r="MT54" s="1"/>
      <c r="MU54" s="1"/>
      <c r="MV54" s="1"/>
      <c r="MW54" s="1"/>
      <c r="MX54" s="1"/>
      <c r="MY54" s="1"/>
      <c r="MZ54" s="1"/>
      <c r="NA54" s="1"/>
      <c r="NB54" s="1"/>
      <c r="NC54" s="1"/>
      <c r="ND54" s="1"/>
      <c r="NE54" s="1"/>
      <c r="NF54" s="1"/>
      <c r="NG54" s="1"/>
      <c r="NH54" s="1"/>
      <c r="NI54" s="1"/>
      <c r="NJ54" s="1"/>
      <c r="NK54" s="1"/>
      <c r="NL54" s="1"/>
      <c r="NM54" s="1"/>
      <c r="NN54" s="1"/>
      <c r="NO54" s="1"/>
      <c r="NP54" s="1"/>
      <c r="NQ54" s="1"/>
      <c r="NR54" s="1"/>
      <c r="NS54" s="1"/>
      <c r="NT54" s="1"/>
      <c r="NU54" s="1"/>
      <c r="NV54" s="1"/>
      <c r="NW54" s="1"/>
      <c r="NX54" s="1"/>
      <c r="NY54" s="1"/>
      <c r="NZ54" s="1"/>
      <c r="OA54" s="1"/>
      <c r="OB54" s="1"/>
      <c r="OC54" s="1"/>
      <c r="OD54" s="1"/>
      <c r="OE54" s="1"/>
      <c r="OF54" s="1"/>
      <c r="OG54" s="1"/>
      <c r="OH54" s="1"/>
      <c r="OI54" s="1"/>
      <c r="OJ54" s="1"/>
      <c r="OK54" s="1"/>
      <c r="OL54" s="1"/>
      <c r="OM54" s="1"/>
      <c r="ON54" s="1"/>
      <c r="OO54" s="1"/>
      <c r="OP54" s="1"/>
      <c r="OQ54" s="1"/>
      <c r="OR54" s="1"/>
      <c r="OS54" s="1"/>
      <c r="OT54" s="1"/>
      <c r="OU54" s="1"/>
      <c r="OV54" s="1"/>
      <c r="OW54" s="1"/>
      <c r="OX54" s="1"/>
      <c r="OY54" s="1"/>
      <c r="OZ54" s="1"/>
      <c r="PA54" s="1"/>
      <c r="PB54" s="1"/>
      <c r="PC54" s="1"/>
      <c r="PD54" s="1"/>
      <c r="PE54" s="1"/>
      <c r="PF54" s="1"/>
      <c r="PG54" s="1"/>
      <c r="PH54" s="1"/>
      <c r="PI54" s="1"/>
      <c r="PJ54" s="1"/>
      <c r="PK54" s="1"/>
      <c r="PL54" s="1"/>
      <c r="PM54" s="1"/>
      <c r="PN54" s="1"/>
      <c r="PO54" s="1"/>
      <c r="PP54" s="1"/>
      <c r="PQ54" s="1"/>
      <c r="PR54" s="1"/>
      <c r="PS54" s="1"/>
      <c r="PT54" s="1"/>
      <c r="PU54" s="1"/>
      <c r="PV54" s="1"/>
      <c r="PW54" s="1"/>
      <c r="PX54" s="1"/>
      <c r="PY54" s="1"/>
      <c r="PZ54" s="1"/>
      <c r="QA54" s="1"/>
      <c r="QB54" s="1"/>
      <c r="QC54" s="1"/>
    </row>
    <row r="55" spans="3:445" x14ac:dyDescent="0.5">
      <c r="C55" t="s">
        <v>100</v>
      </c>
      <c r="D55" s="1">
        <v>-3.1887755102040227E-3</v>
      </c>
      <c r="E55" s="1">
        <v>-2.945508100147376E-3</v>
      </c>
      <c r="F55" s="1">
        <v>7.2046109510082168E-4</v>
      </c>
      <c r="G55" s="1">
        <v>-2.2164758034723953E-3</v>
      </c>
      <c r="H55" s="1">
        <v>1.098418277680091E-3</v>
      </c>
      <c r="I55" s="1">
        <v>-4.9140049140061759E-4</v>
      </c>
      <c r="J55" s="1">
        <v>4.248088360239155E-4</v>
      </c>
      <c r="K55" s="1">
        <v>-7.2405470635558133E-3</v>
      </c>
      <c r="L55" s="1">
        <v>-3.66300366300365E-3</v>
      </c>
      <c r="M55" s="1">
        <v>-3.8472107721901905E-3</v>
      </c>
      <c r="N55" s="1">
        <v>-7.2098053352559477E-3</v>
      </c>
      <c r="O55" s="1">
        <v>-9.5890410958903161E-3</v>
      </c>
      <c r="P55" s="1">
        <v>2.5468622656885653E-3</v>
      </c>
      <c r="Q55" s="1">
        <v>-1.6750418760469454E-3</v>
      </c>
      <c r="R55" s="1">
        <v>-1.3692946058091349E-2</v>
      </c>
      <c r="S55" s="1">
        <v>-5.6475903614457978E-3</v>
      </c>
      <c r="T55" s="1">
        <v>-1.8171493469619548E-2</v>
      </c>
      <c r="U55" s="1">
        <v>-4.9423393739703725E-3</v>
      </c>
      <c r="V55" s="1">
        <v>6.2800921080152783E-4</v>
      </c>
      <c r="W55" s="1">
        <v>-8.3983203359327963E-3</v>
      </c>
      <c r="X55" s="1">
        <v>2.2471910112360494E-3</v>
      </c>
      <c r="Y55" s="1">
        <v>-1.6447368421053099E-3</v>
      </c>
      <c r="Z55" s="1">
        <v>-2.8363047001621622E-3</v>
      </c>
      <c r="AA55" s="1">
        <v>-1.1881824020552267E-2</v>
      </c>
      <c r="AB55" s="1">
        <v>4.0172166427545619E-3</v>
      </c>
      <c r="AC55" s="1">
        <v>2.5895554596462311E-3</v>
      </c>
      <c r="AD55" s="1">
        <v>9.0661831368987755E-4</v>
      </c>
      <c r="AE55" s="1">
        <v>3.9904229848364281E-4</v>
      </c>
      <c r="AF55" s="1">
        <v>-1.4446620959843282E-2</v>
      </c>
      <c r="AG55" s="1">
        <v>7.4773711137348098E-3</v>
      </c>
      <c r="AL55" s="2">
        <f ca="1"/>
        <v>1</v>
      </c>
      <c r="AM55" s="2">
        <f ca="1"/>
        <v>10</v>
      </c>
      <c r="AN55" s="1">
        <f ca="1"/>
        <v>1.4998585589316438E-2</v>
      </c>
      <c r="AO55" s="1">
        <f ca="1"/>
        <v>-2.3029882635479558E-3</v>
      </c>
      <c r="AP55" s="1" t="e">
        <f ca="1"/>
        <v>#N/A</v>
      </c>
      <c r="AT55" s="9" cm="1">
        <f t="array" aca="1" ref="AT55:BV55" ca="1">TRANSPOSE(_xll.apakNearestNeighbour.Distances.Averages(D5:AG6))</f>
        <v>6.9290942364574784E-4</v>
      </c>
      <c r="AU55">
        <f ca="1"/>
        <v>1.0857013586739667E-3</v>
      </c>
      <c r="AV55">
        <f ca="1"/>
        <v>1.3398518655372191E-3</v>
      </c>
      <c r="AW55">
        <f ca="1"/>
        <v>1.6477882445590391E-3</v>
      </c>
      <c r="AX55">
        <f ca="1"/>
        <v>1.9786564615843156E-3</v>
      </c>
      <c r="AY55" s="1">
        <f ca="1"/>
        <v>2.1775569494661773E-3</v>
      </c>
      <c r="AZ55" s="1">
        <f ca="1"/>
        <v>2.4364576200811335E-3</v>
      </c>
      <c r="BA55" s="1">
        <f ca="1"/>
        <v>2.6084268725070593E-3</v>
      </c>
      <c r="BB55" s="1">
        <f ca="1"/>
        <v>2.8862857098806666E-3</v>
      </c>
      <c r="BC55" s="1">
        <f ca="1"/>
        <v>3.1341980722627582E-3</v>
      </c>
      <c r="BD55" s="1">
        <f ca="1"/>
        <v>3.3847011168156578E-3</v>
      </c>
      <c r="BE55" s="1">
        <f ca="1"/>
        <v>3.5640195140212495E-3</v>
      </c>
      <c r="BF55" s="1">
        <f ca="1"/>
        <v>3.744408067847919E-3</v>
      </c>
      <c r="BG55" s="1">
        <f ca="1"/>
        <v>3.992879908063727E-3</v>
      </c>
      <c r="BH55" s="1">
        <f ca="1"/>
        <v>4.2767252747284617E-3</v>
      </c>
      <c r="BI55" s="1">
        <f ca="1"/>
        <v>4.5524701145963683E-3</v>
      </c>
      <c r="BJ55" s="1">
        <f ca="1"/>
        <v>4.7998017016372208E-3</v>
      </c>
      <c r="BK55" s="1">
        <f ca="1"/>
        <v>5.1179599013080179E-3</v>
      </c>
      <c r="BL55" s="1">
        <f ca="1"/>
        <v>5.2721242901260287E-3</v>
      </c>
      <c r="BM55" s="1">
        <f ca="1"/>
        <v>5.7659739968659602E-3</v>
      </c>
      <c r="BN55" s="1">
        <f ca="1"/>
        <v>6.0654548669460354E-3</v>
      </c>
      <c r="BO55" s="1">
        <f ca="1"/>
        <v>6.3434048758333663E-3</v>
      </c>
      <c r="BP55" s="1">
        <f ca="1"/>
        <v>6.931625411863979E-3</v>
      </c>
      <c r="BQ55" s="1">
        <f ca="1"/>
        <v>7.1857826057338389E-3</v>
      </c>
      <c r="BR55" s="1">
        <f ca="1"/>
        <v>7.6607522302893786E-3</v>
      </c>
      <c r="BS55" s="1">
        <f ca="1"/>
        <v>8.2702508481022723E-3</v>
      </c>
      <c r="BT55" s="1">
        <f ca="1"/>
        <v>9.4946012594122626E-3</v>
      </c>
      <c r="BU55" s="1">
        <f ca="1"/>
        <v>9.8206803733834214E-3</v>
      </c>
      <c r="BV55" s="1">
        <f ca="1"/>
        <v>1.0554182073970958E-2</v>
      </c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  <c r="IX55" s="1"/>
      <c r="IY55" s="1"/>
      <c r="IZ55" s="1"/>
      <c r="JA55" s="1"/>
      <c r="JB55" s="1"/>
      <c r="JC55" s="1"/>
      <c r="JD55" s="1"/>
      <c r="JE55" s="1"/>
      <c r="JF55" s="1"/>
      <c r="JG55" s="1"/>
      <c r="JH55" s="1"/>
      <c r="JI55" s="1"/>
      <c r="JJ55" s="1"/>
      <c r="JK55" s="1"/>
      <c r="JL55" s="1"/>
      <c r="JM55" s="1"/>
      <c r="JN55" s="1"/>
      <c r="JO55" s="1"/>
      <c r="JP55" s="1"/>
      <c r="JQ55" s="1"/>
      <c r="JR55" s="1"/>
      <c r="JS55" s="1"/>
      <c r="JT55" s="1"/>
      <c r="JU55" s="1"/>
      <c r="JV55" s="1"/>
      <c r="JW55" s="1"/>
      <c r="JX55" s="1"/>
      <c r="JY55" s="1"/>
      <c r="JZ55" s="1"/>
      <c r="KA55" s="1"/>
      <c r="KB55" s="1"/>
      <c r="KC55" s="1"/>
      <c r="KD55" s="1"/>
      <c r="KE55" s="1"/>
      <c r="KF55" s="1"/>
      <c r="KG55" s="1"/>
      <c r="KH55" s="1"/>
      <c r="KI55" s="1"/>
      <c r="KJ55" s="1"/>
      <c r="KK55" s="1"/>
      <c r="KL55" s="1"/>
      <c r="KM55" s="1"/>
      <c r="KN55" s="1"/>
      <c r="KO55" s="1"/>
      <c r="KP55" s="1"/>
      <c r="KQ55" s="1"/>
      <c r="KR55" s="1"/>
      <c r="KS55" s="1"/>
      <c r="KT55" s="1"/>
      <c r="KU55" s="1"/>
      <c r="KV55" s="1"/>
      <c r="KW55" s="1"/>
      <c r="KX55" s="1"/>
      <c r="KY55" s="1"/>
      <c r="KZ55" s="1"/>
      <c r="LA55" s="1"/>
      <c r="LB55" s="1"/>
      <c r="LC55" s="1"/>
      <c r="LD55" s="1"/>
      <c r="LE55" s="1"/>
      <c r="LF55" s="1"/>
      <c r="LG55" s="1"/>
      <c r="LH55" s="1"/>
      <c r="LI55" s="1"/>
      <c r="LJ55" s="1"/>
      <c r="LK55" s="1"/>
      <c r="LL55" s="1"/>
      <c r="LM55" s="1"/>
      <c r="LN55" s="1"/>
      <c r="LO55" s="1"/>
      <c r="LP55" s="1"/>
      <c r="LQ55" s="1"/>
      <c r="LR55" s="1"/>
      <c r="LS55" s="1"/>
      <c r="LT55" s="1"/>
      <c r="LU55" s="1"/>
      <c r="LV55" s="1"/>
      <c r="LW55" s="1"/>
      <c r="LX55" s="1"/>
      <c r="LY55" s="1"/>
      <c r="LZ55" s="1"/>
      <c r="MA55" s="1"/>
      <c r="MB55" s="1"/>
      <c r="MC55" s="1"/>
      <c r="MD55" s="1"/>
      <c r="ME55" s="1"/>
      <c r="MF55" s="1"/>
      <c r="MG55" s="1"/>
      <c r="MH55" s="1"/>
      <c r="MI55" s="1"/>
      <c r="MJ55" s="1"/>
      <c r="MK55" s="1"/>
      <c r="ML55" s="1"/>
      <c r="MM55" s="1"/>
      <c r="MN55" s="1"/>
      <c r="MO55" s="1"/>
      <c r="MP55" s="1"/>
      <c r="MQ55" s="1"/>
      <c r="MR55" s="1"/>
      <c r="MS55" s="1"/>
      <c r="MT55" s="1"/>
      <c r="MU55" s="1"/>
      <c r="MV55" s="1"/>
      <c r="MW55" s="1"/>
      <c r="MX55" s="1"/>
      <c r="MY55" s="1"/>
      <c r="MZ55" s="1"/>
      <c r="NA55" s="1"/>
      <c r="NB55" s="1"/>
      <c r="NC55" s="1"/>
      <c r="ND55" s="1"/>
      <c r="NE55" s="1"/>
      <c r="NF55" s="1"/>
      <c r="NG55" s="1"/>
      <c r="NH55" s="1"/>
      <c r="NI55" s="1"/>
      <c r="NJ55" s="1"/>
      <c r="NK55" s="1"/>
      <c r="NL55" s="1"/>
      <c r="NM55" s="1"/>
      <c r="NN55" s="1"/>
      <c r="NO55" s="1"/>
      <c r="NP55" s="1"/>
      <c r="NQ55" s="1"/>
      <c r="NR55" s="1"/>
      <c r="NS55" s="1"/>
      <c r="NT55" s="1"/>
      <c r="NU55" s="1"/>
      <c r="NV55" s="1"/>
      <c r="NW55" s="1"/>
      <c r="NX55" s="1"/>
      <c r="NY55" s="1"/>
      <c r="NZ55" s="1"/>
      <c r="OA55" s="1"/>
      <c r="OB55" s="1"/>
      <c r="OC55" s="1"/>
      <c r="OD55" s="1"/>
      <c r="OE55" s="1"/>
      <c r="OF55" s="1"/>
      <c r="OG55" s="1"/>
      <c r="OH55" s="1"/>
      <c r="OI55" s="1"/>
      <c r="OJ55" s="1"/>
      <c r="OK55" s="1"/>
      <c r="OL55" s="1"/>
      <c r="OM55" s="1"/>
      <c r="ON55" s="1"/>
      <c r="OO55" s="1"/>
      <c r="OP55" s="1"/>
      <c r="OQ55" s="1"/>
      <c r="OR55" s="1"/>
      <c r="OS55" s="1"/>
      <c r="OT55" s="1"/>
      <c r="OU55" s="1"/>
      <c r="OV55" s="1"/>
      <c r="OW55" s="1"/>
      <c r="OX55" s="1"/>
      <c r="OY55" s="1"/>
      <c r="OZ55" s="1"/>
      <c r="PA55" s="1"/>
      <c r="PB55" s="1"/>
      <c r="PC55" s="1"/>
      <c r="PD55" s="1"/>
      <c r="PE55" s="1"/>
      <c r="PF55" s="1"/>
      <c r="PG55" s="1"/>
      <c r="PH55" s="1"/>
      <c r="PI55" s="1"/>
      <c r="PJ55" s="1"/>
      <c r="PK55" s="1"/>
      <c r="PL55" s="1"/>
      <c r="PM55" s="1"/>
      <c r="PN55" s="1"/>
      <c r="PO55" s="1"/>
      <c r="PP55" s="1"/>
      <c r="PQ55" s="1"/>
      <c r="PR55" s="1"/>
      <c r="PS55" s="1"/>
      <c r="PT55" s="1"/>
      <c r="PU55" s="1"/>
      <c r="PV55" s="1"/>
      <c r="PW55" s="1"/>
      <c r="PX55" s="1"/>
      <c r="PY55" s="1"/>
      <c r="PZ55" s="1"/>
      <c r="QA55" s="1"/>
      <c r="QB55" s="1"/>
      <c r="QC55" s="1"/>
    </row>
    <row r="56" spans="3:445" x14ac:dyDescent="0.5">
      <c r="C56" t="s">
        <v>101</v>
      </c>
      <c r="D56" s="1">
        <v>1.9407123053956088E-2</v>
      </c>
      <c r="E56" s="1">
        <v>2.2895125553914264E-2</v>
      </c>
      <c r="F56" s="1">
        <v>-4.0796736261099475E-3</v>
      </c>
      <c r="G56" s="1">
        <v>1.9252128841170002E-2</v>
      </c>
      <c r="H56" s="1">
        <v>-4.1694096993636354E-3</v>
      </c>
      <c r="I56" s="1">
        <v>1.6715830875122961E-2</v>
      </c>
      <c r="J56" s="1">
        <v>4.6496815286624082E-2</v>
      </c>
      <c r="K56" s="1">
        <v>-1.6207455429497752E-3</v>
      </c>
      <c r="L56" s="1">
        <v>1.7463235294117752E-2</v>
      </c>
      <c r="M56" s="1">
        <v>1.4068965517241239E-2</v>
      </c>
      <c r="N56" s="1">
        <v>-2.0697167755991286E-2</v>
      </c>
      <c r="O56" s="1">
        <v>-3.4578146611342619E-3</v>
      </c>
      <c r="P56" s="1">
        <v>-3.8613961995731527E-3</v>
      </c>
      <c r="Q56" s="1">
        <v>5.0335570469799418E-3</v>
      </c>
      <c r="R56" s="1">
        <v>8.413967185527893E-3</v>
      </c>
      <c r="S56" s="1">
        <v>7.9515335100339701E-3</v>
      </c>
      <c r="T56" s="1">
        <v>-2.8918449971081506E-3</v>
      </c>
      <c r="U56" s="1">
        <v>6.6225165562914245E-3</v>
      </c>
      <c r="V56" s="1">
        <v>4.1841004184099972E-3</v>
      </c>
      <c r="W56" s="1">
        <v>2.238354506957041E-2</v>
      </c>
      <c r="X56" s="1">
        <v>1.6442451420029869E-2</v>
      </c>
      <c r="Y56" s="1">
        <v>-5.2718286655684121E-3</v>
      </c>
      <c r="Z56" s="1">
        <v>2.7631044290938656E-2</v>
      </c>
      <c r="AA56" s="1">
        <v>1.2999675008125156E-3</v>
      </c>
      <c r="AB56" s="1">
        <v>9.7170620177193801E-3</v>
      </c>
      <c r="AC56" s="1">
        <v>-2.5828669823505512E-3</v>
      </c>
      <c r="AD56" s="1">
        <v>-3.6231884057971175E-3</v>
      </c>
      <c r="AE56" s="1">
        <v>1.0769844435580378E-2</v>
      </c>
      <c r="AF56" s="1">
        <v>7.204968944099388E-3</v>
      </c>
      <c r="AG56" s="1">
        <v>1.953125E-3</v>
      </c>
      <c r="AL56" s="2">
        <f ca="1"/>
        <v>1</v>
      </c>
      <c r="AM56" s="2">
        <f ca="1"/>
        <v>11</v>
      </c>
      <c r="AN56" s="1">
        <f ca="1"/>
        <v>1.6117890462785885E-2</v>
      </c>
      <c r="AO56" s="1">
        <f ca="1"/>
        <v>-2.3029882635479558E-3</v>
      </c>
      <c r="AP56" s="1" t="e">
        <f ca="1"/>
        <v>#N/A</v>
      </c>
      <c r="AT56" s="9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  <c r="IX56" s="1"/>
      <c r="IY56" s="1"/>
      <c r="IZ56" s="1"/>
      <c r="JA56" s="1"/>
      <c r="JB56" s="1"/>
      <c r="JC56" s="1"/>
      <c r="JD56" s="1"/>
      <c r="JE56" s="1"/>
      <c r="JF56" s="1"/>
      <c r="JG56" s="1"/>
      <c r="JH56" s="1"/>
      <c r="JI56" s="1"/>
      <c r="JJ56" s="1"/>
      <c r="JK56" s="1"/>
      <c r="JL56" s="1"/>
      <c r="JM56" s="1"/>
      <c r="JN56" s="1"/>
      <c r="JO56" s="1"/>
      <c r="JP56" s="1"/>
      <c r="JQ56" s="1"/>
      <c r="JR56" s="1"/>
      <c r="JS56" s="1"/>
      <c r="JT56" s="1"/>
      <c r="JU56" s="1"/>
      <c r="JV56" s="1"/>
      <c r="JW56" s="1"/>
      <c r="JX56" s="1"/>
      <c r="JY56" s="1"/>
      <c r="JZ56" s="1"/>
      <c r="KA56" s="1"/>
      <c r="KB56" s="1"/>
      <c r="KC56" s="1"/>
      <c r="KD56" s="1"/>
      <c r="KE56" s="1"/>
      <c r="KF56" s="1"/>
      <c r="KG56" s="1"/>
      <c r="KH56" s="1"/>
      <c r="KI56" s="1"/>
      <c r="KJ56" s="1"/>
      <c r="KK56" s="1"/>
      <c r="KL56" s="1"/>
      <c r="KM56" s="1"/>
      <c r="KN56" s="1"/>
      <c r="KO56" s="1"/>
      <c r="KP56" s="1"/>
      <c r="KQ56" s="1"/>
      <c r="KR56" s="1"/>
      <c r="KS56" s="1"/>
      <c r="KT56" s="1"/>
      <c r="KU56" s="1"/>
      <c r="KV56" s="1"/>
      <c r="KW56" s="1"/>
      <c r="KX56" s="1"/>
      <c r="KY56" s="1"/>
      <c r="KZ56" s="1"/>
      <c r="LA56" s="1"/>
      <c r="LB56" s="1"/>
      <c r="LC56" s="1"/>
      <c r="LD56" s="1"/>
      <c r="LE56" s="1"/>
      <c r="LF56" s="1"/>
      <c r="LG56" s="1"/>
      <c r="LH56" s="1"/>
      <c r="LI56" s="1"/>
      <c r="LJ56" s="1"/>
      <c r="LK56" s="1"/>
      <c r="LL56" s="1"/>
      <c r="LM56" s="1"/>
      <c r="LN56" s="1"/>
      <c r="LO56" s="1"/>
      <c r="LP56" s="1"/>
      <c r="LQ56" s="1"/>
      <c r="LR56" s="1"/>
      <c r="LS56" s="1"/>
      <c r="LT56" s="1"/>
      <c r="LU56" s="1"/>
      <c r="LV56" s="1"/>
      <c r="LW56" s="1"/>
      <c r="LX56" s="1"/>
      <c r="LY56" s="1"/>
      <c r="LZ56" s="1"/>
      <c r="MA56" s="1"/>
      <c r="MB56" s="1"/>
      <c r="MC56" s="1"/>
      <c r="MD56" s="1"/>
      <c r="ME56" s="1"/>
      <c r="MF56" s="1"/>
      <c r="MG56" s="1"/>
      <c r="MH56" s="1"/>
      <c r="MI56" s="1"/>
      <c r="MJ56" s="1"/>
      <c r="MK56" s="1"/>
      <c r="ML56" s="1"/>
      <c r="MM56" s="1"/>
      <c r="MN56" s="1"/>
      <c r="MO56" s="1"/>
      <c r="MP56" s="1"/>
      <c r="MQ56" s="1"/>
      <c r="MR56" s="1"/>
      <c r="MS56" s="1"/>
      <c r="MT56" s="1"/>
      <c r="MU56" s="1"/>
      <c r="MV56" s="1"/>
      <c r="MW56" s="1"/>
      <c r="MX56" s="1"/>
      <c r="MY56" s="1"/>
      <c r="MZ56" s="1"/>
      <c r="NA56" s="1"/>
      <c r="NB56" s="1"/>
      <c r="NC56" s="1"/>
      <c r="ND56" s="1"/>
      <c r="NE56" s="1"/>
      <c r="NF56" s="1"/>
      <c r="NG56" s="1"/>
      <c r="NH56" s="1"/>
      <c r="NI56" s="1"/>
      <c r="NJ56" s="1"/>
      <c r="NK56" s="1"/>
      <c r="NL56" s="1"/>
      <c r="NM56" s="1"/>
      <c r="NN56" s="1"/>
      <c r="NO56" s="1"/>
      <c r="NP56" s="1"/>
      <c r="NQ56" s="1"/>
      <c r="NR56" s="1"/>
      <c r="NS56" s="1"/>
      <c r="NT56" s="1"/>
      <c r="NU56" s="1"/>
      <c r="NV56" s="1"/>
      <c r="NW56" s="1"/>
      <c r="NX56" s="1"/>
      <c r="NY56" s="1"/>
      <c r="NZ56" s="1"/>
      <c r="OA56" s="1"/>
      <c r="OB56" s="1"/>
      <c r="OC56" s="1"/>
      <c r="OD56" s="1"/>
      <c r="OE56" s="1"/>
      <c r="OF56" s="1"/>
      <c r="OG56" s="1"/>
      <c r="OH56" s="1"/>
      <c r="OI56" s="1"/>
      <c r="OJ56" s="1"/>
      <c r="OK56" s="1"/>
      <c r="OL56" s="1"/>
      <c r="OM56" s="1"/>
      <c r="ON56" s="1"/>
      <c r="OO56" s="1"/>
      <c r="OP56" s="1"/>
      <c r="OQ56" s="1"/>
      <c r="OR56" s="1"/>
      <c r="OS56" s="1"/>
      <c r="OT56" s="1"/>
      <c r="OU56" s="1"/>
      <c r="OV56" s="1"/>
      <c r="OW56" s="1"/>
      <c r="OX56" s="1"/>
      <c r="OY56" s="1"/>
      <c r="OZ56" s="1"/>
      <c r="PA56" s="1"/>
      <c r="PB56" s="1"/>
      <c r="PC56" s="1"/>
      <c r="PD56" s="1"/>
      <c r="PE56" s="1"/>
      <c r="PF56" s="1"/>
      <c r="PG56" s="1"/>
      <c r="PH56" s="1"/>
      <c r="PI56" s="1"/>
      <c r="PJ56" s="1"/>
      <c r="PK56" s="1"/>
      <c r="PL56" s="1"/>
      <c r="PM56" s="1"/>
      <c r="PN56" s="1"/>
      <c r="PO56" s="1"/>
      <c r="PP56" s="1"/>
      <c r="PQ56" s="1"/>
      <c r="PR56" s="1"/>
      <c r="PS56" s="1"/>
      <c r="PT56" s="1"/>
      <c r="PU56" s="1"/>
      <c r="PV56" s="1"/>
      <c r="PW56" s="1"/>
      <c r="PX56" s="1"/>
      <c r="PY56" s="1"/>
      <c r="PZ56" s="1"/>
      <c r="QA56" s="1"/>
      <c r="QB56" s="1"/>
      <c r="QC56" s="1"/>
    </row>
    <row r="57" spans="3:445" x14ac:dyDescent="0.5">
      <c r="C57" t="s">
        <v>102</v>
      </c>
      <c r="D57" s="1">
        <v>-5.4393305439329742E-3</v>
      </c>
      <c r="E57" s="1">
        <v>1.4440433212996373E-2</v>
      </c>
      <c r="F57" s="1">
        <v>-1.7108433734939754E-2</v>
      </c>
      <c r="G57" s="1">
        <v>-8.3545223392662571E-3</v>
      </c>
      <c r="H57" s="1">
        <v>-1.8069634200088114E-2</v>
      </c>
      <c r="I57" s="1">
        <v>1.2088974854931323E-3</v>
      </c>
      <c r="J57" s="1">
        <v>-1.0144045445322769E-3</v>
      </c>
      <c r="K57" s="1">
        <v>-1.095779220779225E-2</v>
      </c>
      <c r="L57" s="1">
        <v>-6.3233965672989667E-3</v>
      </c>
      <c r="M57" s="1">
        <v>-1.1153427638737612E-2</v>
      </c>
      <c r="N57" s="1">
        <v>-9.6403411197625299E-3</v>
      </c>
      <c r="O57" s="1">
        <v>-8.790191996298713E-3</v>
      </c>
      <c r="P57" s="1">
        <v>1.0200958890149714E-4</v>
      </c>
      <c r="Q57" s="1">
        <v>-4.5909849749582454E-3</v>
      </c>
      <c r="R57" s="1">
        <v>-1.5435961618689986E-2</v>
      </c>
      <c r="S57" s="1">
        <v>8.2644628099173278E-3</v>
      </c>
      <c r="T57" s="1">
        <v>8.7006960556845758E-3</v>
      </c>
      <c r="U57" s="1">
        <v>-3.2894736842105088E-3</v>
      </c>
      <c r="V57" s="1">
        <v>-4.7916666666666385E-3</v>
      </c>
      <c r="W57" s="1">
        <v>-3.5502958579880506E-3</v>
      </c>
      <c r="X57" s="1">
        <v>-1.544117647058818E-2</v>
      </c>
      <c r="Y57" s="1">
        <v>-2.2855250082808753E-2</v>
      </c>
      <c r="Z57" s="1">
        <v>-4.7449584816133816E-3</v>
      </c>
      <c r="AA57" s="1">
        <v>-4.2194092827004814E-3</v>
      </c>
      <c r="AB57" s="1">
        <v>-7.0761392584206551E-3</v>
      </c>
      <c r="AC57" s="1">
        <v>-3.8843331894690136E-3</v>
      </c>
      <c r="AD57" s="1">
        <v>-9.0909090909085943E-4</v>
      </c>
      <c r="AE57" s="1">
        <v>-2.3677979479084232E-3</v>
      </c>
      <c r="AF57" s="1">
        <v>-3.7000493339911511E-3</v>
      </c>
      <c r="AG57" s="1">
        <v>-1.1695906432748537E-2</v>
      </c>
      <c r="AL57" s="2">
        <f ca="1"/>
        <v>1</v>
      </c>
      <c r="AM57" s="2">
        <f ca="1"/>
        <v>12</v>
      </c>
      <c r="AN57" s="1">
        <f ca="1"/>
        <v>1.7237195336255333E-2</v>
      </c>
      <c r="AO57" s="1">
        <f ca="1"/>
        <v>-2.3029882635479558E-3</v>
      </c>
      <c r="AP57" s="1" t="e">
        <f ca="1"/>
        <v>#N/A</v>
      </c>
      <c r="AT57" t="s">
        <v>306</v>
      </c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21" cm="1">
        <f t="array" ref="BY57:DB57">D8:AG8</f>
        <v>1</v>
      </c>
      <c r="BZ57" s="21">
        <v>2</v>
      </c>
      <c r="CA57" s="21">
        <v>3</v>
      </c>
      <c r="CB57" s="21">
        <v>4</v>
      </c>
      <c r="CC57" s="21">
        <v>5</v>
      </c>
      <c r="CD57" s="21">
        <v>6</v>
      </c>
      <c r="CE57" s="21">
        <v>7</v>
      </c>
      <c r="CF57" s="21">
        <v>8</v>
      </c>
      <c r="CG57" s="21">
        <v>9</v>
      </c>
      <c r="CH57" s="21">
        <v>10</v>
      </c>
      <c r="CI57" s="21">
        <v>11</v>
      </c>
      <c r="CJ57" s="21">
        <v>12</v>
      </c>
      <c r="CK57" s="21">
        <v>13</v>
      </c>
      <c r="CL57" s="21">
        <v>14</v>
      </c>
      <c r="CM57" s="21">
        <v>15</v>
      </c>
      <c r="CN57" s="21">
        <v>16</v>
      </c>
      <c r="CO57" s="21">
        <v>17</v>
      </c>
      <c r="CP57" s="21">
        <v>18</v>
      </c>
      <c r="CQ57" s="21">
        <v>19</v>
      </c>
      <c r="CR57" s="21">
        <v>20</v>
      </c>
      <c r="CS57" s="21">
        <v>21</v>
      </c>
      <c r="CT57" s="21">
        <v>22</v>
      </c>
      <c r="CU57" s="21">
        <v>23</v>
      </c>
      <c r="CV57" s="21">
        <v>24</v>
      </c>
      <c r="CW57" s="21">
        <v>25</v>
      </c>
      <c r="CX57" s="21">
        <v>26</v>
      </c>
      <c r="CY57" s="21">
        <v>27</v>
      </c>
      <c r="CZ57" s="21">
        <v>28</v>
      </c>
      <c r="DA57" s="21">
        <v>29</v>
      </c>
      <c r="DB57" s="21">
        <v>30</v>
      </c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</row>
    <row r="58" spans="3:445" x14ac:dyDescent="0.5">
      <c r="C58" t="s">
        <v>103</v>
      </c>
      <c r="D58" s="1">
        <v>2.1665965502734474E-2</v>
      </c>
      <c r="E58" s="1">
        <v>2.4199288256227636E-2</v>
      </c>
      <c r="F58" s="1">
        <v>1.789654327040946E-2</v>
      </c>
      <c r="G58" s="1">
        <v>2.0512820512820662E-2</v>
      </c>
      <c r="H58" s="1">
        <v>3.1418312387792025E-3</v>
      </c>
      <c r="I58" s="1">
        <v>2.197536826853419E-2</v>
      </c>
      <c r="J58" s="1">
        <v>1.7465475223395588E-2</v>
      </c>
      <c r="K58" s="1">
        <v>-4.9240869922034802E-3</v>
      </c>
      <c r="L58" s="1">
        <v>-2.7272727272726893E-3</v>
      </c>
      <c r="M58" s="1">
        <v>1.2379642365887067E-2</v>
      </c>
      <c r="N58" s="1">
        <v>1.2729314863346941E-2</v>
      </c>
      <c r="O58" s="1">
        <v>-3.500583430571691E-3</v>
      </c>
      <c r="P58" s="1">
        <v>4.0799673602609499E-3</v>
      </c>
      <c r="Q58" s="1">
        <v>3.0607966457023128E-2</v>
      </c>
      <c r="R58" s="1">
        <v>4.2372881355934311E-4</v>
      </c>
      <c r="S58" s="1">
        <v>-3.3532041728762119E-3</v>
      </c>
      <c r="T58" s="1">
        <v>-3.4502587694078546E-3</v>
      </c>
      <c r="U58" s="1">
        <v>1.6501650165017256E-3</v>
      </c>
      <c r="V58" s="1">
        <v>-1.1722838601632923E-2</v>
      </c>
      <c r="W58" s="1">
        <v>2.7909738717339705E-2</v>
      </c>
      <c r="X58" s="1">
        <v>3.1366691560866133E-2</v>
      </c>
      <c r="Y58" s="1">
        <v>6.7796610169490457E-3</v>
      </c>
      <c r="Z58" s="1">
        <v>2.2248708780294058E-2</v>
      </c>
      <c r="AA58" s="1">
        <v>2.5423728813559254E-2</v>
      </c>
      <c r="AB58" s="1">
        <v>9.4070695553021277E-3</v>
      </c>
      <c r="AC58" s="1">
        <v>3.8994800693239462E-3</v>
      </c>
      <c r="AD58" s="1">
        <v>-1.2738853503184711E-2</v>
      </c>
      <c r="AE58" s="1">
        <v>1.4636075949366889E-2</v>
      </c>
      <c r="AF58" s="1">
        <v>3.3176528843773312E-2</v>
      </c>
      <c r="AG58" s="1">
        <v>4.7337278106507341E-3</v>
      </c>
      <c r="AL58" s="2">
        <f ca="1"/>
        <v>1</v>
      </c>
      <c r="AM58" s="2">
        <f ca="1"/>
        <v>13</v>
      </c>
      <c r="AN58" s="1">
        <f ca="1"/>
        <v>1.835650020972478E-2</v>
      </c>
      <c r="AO58" s="1">
        <f ca="1"/>
        <v>-2.3029882635479558E-3</v>
      </c>
      <c r="AP58" s="1" t="e">
        <f ca="1"/>
        <v>#N/A</v>
      </c>
      <c r="AT58" s="2" cm="1">
        <f t="array" aca="1" ref="AT58:BW87" ca="1">_xll.apakNearestNeighbour.Points.Core(D5:AG6,AW10,AT10)</f>
        <v>19</v>
      </c>
      <c r="AU58" s="2">
        <f ca="1"/>
        <v>29</v>
      </c>
      <c r="AV58" s="2">
        <f ca="1"/>
        <v>5</v>
      </c>
      <c r="AW58" s="2">
        <f ca="1"/>
        <v>22</v>
      </c>
      <c r="AX58" s="2">
        <f ca="1"/>
        <v>3</v>
      </c>
      <c r="AY58" s="2">
        <f ca="1"/>
        <v>9</v>
      </c>
      <c r="AZ58" s="2">
        <f ca="1"/>
        <v>28</v>
      </c>
      <c r="BA58" s="2">
        <f ca="1"/>
        <v>5</v>
      </c>
      <c r="BB58" s="2">
        <f ca="1"/>
        <v>22</v>
      </c>
      <c r="BC58" s="2">
        <f ca="1"/>
        <v>28</v>
      </c>
      <c r="BD58" s="2">
        <f ca="1"/>
        <v>17</v>
      </c>
      <c r="BE58" s="2">
        <f ca="1"/>
        <v>13</v>
      </c>
      <c r="BF58" s="2">
        <f ca="1"/>
        <v>16</v>
      </c>
      <c r="BG58" s="2">
        <f ca="1"/>
        <v>28</v>
      </c>
      <c r="BH58" s="2" t="e">
        <f ca="1"/>
        <v>#N/A</v>
      </c>
      <c r="BI58" s="2">
        <f ca="1"/>
        <v>13</v>
      </c>
      <c r="BJ58" s="2">
        <f ca="1"/>
        <v>11</v>
      </c>
      <c r="BK58" s="2">
        <f ca="1"/>
        <v>16</v>
      </c>
      <c r="BL58" s="2">
        <f ca="1"/>
        <v>1</v>
      </c>
      <c r="BM58" s="2">
        <f ca="1"/>
        <v>10</v>
      </c>
      <c r="BN58" s="2">
        <f ca="1"/>
        <v>4</v>
      </c>
      <c r="BO58" s="2">
        <f ca="1"/>
        <v>4</v>
      </c>
      <c r="BP58" s="2">
        <f ca="1"/>
        <v>24</v>
      </c>
      <c r="BQ58" s="2">
        <f ca="1"/>
        <v>23</v>
      </c>
      <c r="BR58" s="2">
        <f ca="1"/>
        <v>30</v>
      </c>
      <c r="BS58" s="2">
        <f ca="1"/>
        <v>6</v>
      </c>
      <c r="BT58" s="2">
        <f ca="1"/>
        <v>25</v>
      </c>
      <c r="BU58" s="2">
        <f ca="1"/>
        <v>10</v>
      </c>
      <c r="BV58" s="2">
        <f ca="1"/>
        <v>2</v>
      </c>
      <c r="BW58" s="2">
        <f ca="1"/>
        <v>25</v>
      </c>
      <c r="BX58" s="1"/>
      <c r="BY58" s="20" cm="1">
        <f t="array" aca="1" ref="BY58:DB86" ca="1">_xll.apakNearestNeighbour.Points.Neighbour(D5:AG6)</f>
        <v>19</v>
      </c>
      <c r="BZ58" s="20">
        <f ca="1"/>
        <v>29</v>
      </c>
      <c r="CA58" s="20">
        <f ca="1"/>
        <v>5</v>
      </c>
      <c r="CB58" s="20">
        <f ca="1"/>
        <v>22</v>
      </c>
      <c r="CC58" s="20">
        <f ca="1"/>
        <v>3</v>
      </c>
      <c r="CD58" s="20">
        <f ca="1"/>
        <v>9</v>
      </c>
      <c r="CE58" s="20">
        <f ca="1"/>
        <v>28</v>
      </c>
      <c r="CF58" s="20">
        <f ca="1"/>
        <v>5</v>
      </c>
      <c r="CG58" s="20">
        <f ca="1"/>
        <v>22</v>
      </c>
      <c r="CH58" s="20">
        <f ca="1"/>
        <v>28</v>
      </c>
      <c r="CI58" s="20">
        <f ca="1"/>
        <v>17</v>
      </c>
      <c r="CJ58" s="20">
        <f ca="1"/>
        <v>13</v>
      </c>
      <c r="CK58" s="20">
        <f ca="1"/>
        <v>16</v>
      </c>
      <c r="CL58" s="20">
        <f ca="1"/>
        <v>28</v>
      </c>
      <c r="CM58" s="20">
        <f ca="1"/>
        <v>2</v>
      </c>
      <c r="CN58" s="20">
        <f ca="1"/>
        <v>13</v>
      </c>
      <c r="CO58" s="20">
        <f ca="1"/>
        <v>11</v>
      </c>
      <c r="CP58" s="20">
        <f ca="1"/>
        <v>16</v>
      </c>
      <c r="CQ58" s="20">
        <f ca="1"/>
        <v>1</v>
      </c>
      <c r="CR58" s="20">
        <f ca="1"/>
        <v>10</v>
      </c>
      <c r="CS58" s="20">
        <f ca="1"/>
        <v>4</v>
      </c>
      <c r="CT58" s="20">
        <f ca="1"/>
        <v>4</v>
      </c>
      <c r="CU58" s="20">
        <f ca="1"/>
        <v>24</v>
      </c>
      <c r="CV58" s="20">
        <f ca="1"/>
        <v>23</v>
      </c>
      <c r="CW58" s="20">
        <f ca="1"/>
        <v>30</v>
      </c>
      <c r="CX58" s="20">
        <f ca="1"/>
        <v>6</v>
      </c>
      <c r="CY58" s="20">
        <f ca="1"/>
        <v>25</v>
      </c>
      <c r="CZ58" s="20">
        <f ca="1"/>
        <v>10</v>
      </c>
      <c r="DA58" s="20">
        <f ca="1"/>
        <v>2</v>
      </c>
      <c r="DB58" s="20">
        <f ca="1"/>
        <v>25</v>
      </c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  <c r="IX58" s="1"/>
      <c r="IY58" s="1"/>
      <c r="IZ58" s="1"/>
      <c r="JA58" s="1"/>
      <c r="JB58" s="1"/>
      <c r="JC58" s="1"/>
      <c r="JD58" s="1"/>
      <c r="JE58" s="1"/>
      <c r="JF58" s="1"/>
      <c r="JG58" s="1"/>
      <c r="JH58" s="1"/>
      <c r="JI58" s="1"/>
      <c r="JJ58" s="1"/>
      <c r="JK58" s="1"/>
      <c r="JL58" s="1"/>
      <c r="JM58" s="1"/>
      <c r="JN58" s="1"/>
      <c r="JO58" s="1"/>
      <c r="JP58" s="1"/>
      <c r="JQ58" s="1"/>
      <c r="JR58" s="1"/>
      <c r="JS58" s="1"/>
      <c r="JT58" s="1"/>
      <c r="JU58" s="1"/>
      <c r="JV58" s="1"/>
      <c r="JW58" s="1"/>
      <c r="JX58" s="1"/>
      <c r="JY58" s="1"/>
      <c r="JZ58" s="1"/>
      <c r="KA58" s="1"/>
      <c r="KB58" s="1"/>
      <c r="KC58" s="1"/>
      <c r="KD58" s="1"/>
      <c r="KE58" s="1"/>
      <c r="KF58" s="1"/>
      <c r="KG58" s="1"/>
      <c r="KH58" s="1"/>
      <c r="KI58" s="1"/>
      <c r="KJ58" s="1"/>
      <c r="KK58" s="1"/>
      <c r="KL58" s="1"/>
      <c r="KM58" s="1"/>
      <c r="KN58" s="1"/>
      <c r="KO58" s="1"/>
      <c r="KP58" s="1"/>
      <c r="KQ58" s="1"/>
      <c r="KR58" s="1"/>
      <c r="KS58" s="1"/>
      <c r="KT58" s="1"/>
      <c r="KU58" s="1"/>
      <c r="KV58" s="1"/>
      <c r="KW58" s="1"/>
      <c r="KX58" s="1"/>
      <c r="KY58" s="1"/>
      <c r="KZ58" s="1"/>
      <c r="LA58" s="1"/>
      <c r="LB58" s="1"/>
      <c r="LC58" s="1"/>
      <c r="LD58" s="1"/>
      <c r="LE58" s="1"/>
      <c r="LF58" s="1"/>
      <c r="LG58" s="1"/>
      <c r="LH58" s="1"/>
      <c r="LI58" s="1"/>
      <c r="LJ58" s="1"/>
      <c r="LK58" s="1"/>
      <c r="LL58" s="1"/>
      <c r="LM58" s="1"/>
      <c r="LN58" s="1"/>
      <c r="LO58" s="1"/>
      <c r="LP58" s="1"/>
      <c r="LQ58" s="1"/>
      <c r="LR58" s="1"/>
      <c r="LS58" s="1"/>
      <c r="LT58" s="1"/>
      <c r="LU58" s="1"/>
      <c r="LV58" s="1"/>
      <c r="LW58" s="1"/>
      <c r="LX58" s="1"/>
      <c r="LY58" s="1"/>
      <c r="LZ58" s="1"/>
      <c r="MA58" s="1"/>
      <c r="MB58" s="1"/>
      <c r="MC58" s="1"/>
      <c r="MD58" s="1"/>
      <c r="ME58" s="1"/>
      <c r="MF58" s="1"/>
      <c r="MG58" s="1"/>
      <c r="MH58" s="1"/>
      <c r="MI58" s="1"/>
      <c r="MJ58" s="1"/>
      <c r="MK58" s="1"/>
      <c r="ML58" s="1"/>
      <c r="MM58" s="1"/>
      <c r="MN58" s="1"/>
      <c r="MO58" s="1"/>
      <c r="MP58" s="1"/>
      <c r="MQ58" s="1"/>
      <c r="MR58" s="1"/>
      <c r="MS58" s="1"/>
      <c r="MT58" s="1"/>
      <c r="MU58" s="1"/>
      <c r="MV58" s="1"/>
      <c r="MW58" s="1"/>
      <c r="MX58" s="1"/>
      <c r="MY58" s="1"/>
      <c r="MZ58" s="1"/>
      <c r="NA58" s="1"/>
      <c r="NB58" s="1"/>
      <c r="NC58" s="1"/>
      <c r="ND58" s="1"/>
      <c r="NE58" s="1"/>
      <c r="NF58" s="1"/>
      <c r="NG58" s="1"/>
      <c r="NH58" s="1"/>
      <c r="NI58" s="1"/>
      <c r="NJ58" s="1"/>
      <c r="NK58" s="1"/>
      <c r="NL58" s="1"/>
      <c r="NM58" s="1"/>
      <c r="NN58" s="1"/>
      <c r="NO58" s="1"/>
      <c r="NP58" s="1"/>
      <c r="NQ58" s="1"/>
      <c r="NR58" s="1"/>
      <c r="NS58" s="1"/>
      <c r="NT58" s="1"/>
      <c r="NU58" s="1"/>
      <c r="NV58" s="1"/>
      <c r="NW58" s="1"/>
      <c r="NX58" s="1"/>
      <c r="NY58" s="1"/>
      <c r="NZ58" s="1"/>
      <c r="OA58" s="1"/>
      <c r="OB58" s="1"/>
      <c r="OC58" s="1"/>
      <c r="OD58" s="1"/>
      <c r="OE58" s="1"/>
      <c r="OF58" s="1"/>
      <c r="OG58" s="1"/>
      <c r="OH58" s="1"/>
      <c r="OI58" s="1"/>
      <c r="OJ58" s="1"/>
      <c r="OK58" s="1"/>
      <c r="OL58" s="1"/>
      <c r="OM58" s="1"/>
      <c r="ON58" s="1"/>
      <c r="OO58" s="1"/>
      <c r="OP58" s="1"/>
      <c r="OQ58" s="1"/>
      <c r="OR58" s="1"/>
      <c r="OS58" s="1"/>
      <c r="OT58" s="1"/>
      <c r="OU58" s="1"/>
      <c r="OV58" s="1"/>
      <c r="OW58" s="1"/>
      <c r="OX58" s="1"/>
      <c r="OY58" s="1"/>
      <c r="OZ58" s="1"/>
      <c r="PA58" s="1"/>
      <c r="PB58" s="1"/>
      <c r="PC58" s="1"/>
      <c r="PD58" s="1"/>
      <c r="PE58" s="1"/>
      <c r="PF58" s="1"/>
      <c r="PG58" s="1"/>
      <c r="PH58" s="1"/>
      <c r="PI58" s="1"/>
      <c r="PJ58" s="1"/>
      <c r="PK58" s="1"/>
      <c r="PL58" s="1"/>
      <c r="PM58" s="1"/>
      <c r="PN58" s="1"/>
      <c r="PO58" s="1"/>
      <c r="PP58" s="1"/>
      <c r="PQ58" s="1"/>
      <c r="PR58" s="1"/>
      <c r="PS58" s="1"/>
      <c r="PT58" s="1"/>
      <c r="PU58" s="1"/>
      <c r="PV58" s="1"/>
      <c r="PW58" s="1"/>
      <c r="PX58" s="1"/>
      <c r="PY58" s="1"/>
      <c r="PZ58" s="1"/>
      <c r="QA58" s="1"/>
      <c r="QB58" s="1"/>
      <c r="QC58" s="1"/>
    </row>
    <row r="59" spans="3:445" x14ac:dyDescent="0.5">
      <c r="C59" t="s">
        <v>104</v>
      </c>
      <c r="D59" s="1">
        <v>-1.0912085649577907E-2</v>
      </c>
      <c r="E59" s="1">
        <v>-2.1542738012508722E-2</v>
      </c>
      <c r="F59" s="1">
        <v>-7.225433526011682E-3</v>
      </c>
      <c r="G59" s="1">
        <v>-1.5434314429289331E-2</v>
      </c>
      <c r="H59" s="1">
        <v>8.0536912751678624E-3</v>
      </c>
      <c r="I59" s="1">
        <v>-1.724952741020791E-2</v>
      </c>
      <c r="J59" s="1">
        <v>-2.9940119760479056E-2</v>
      </c>
      <c r="K59" s="1">
        <v>-4.4123711340206095E-2</v>
      </c>
      <c r="L59" s="1">
        <v>-1.0938924339106704E-2</v>
      </c>
      <c r="M59" s="1">
        <v>-2.7173913043476716E-3</v>
      </c>
      <c r="N59" s="1">
        <v>-1.8114602587800288E-2</v>
      </c>
      <c r="O59" s="1">
        <v>-3.9344262295081922E-2</v>
      </c>
      <c r="P59" s="1">
        <v>5.9934985778138383E-3</v>
      </c>
      <c r="Q59" s="1">
        <v>-4.8820179007322828E-3</v>
      </c>
      <c r="R59" s="1">
        <v>-2.9648454044896244E-2</v>
      </c>
      <c r="S59" s="1">
        <v>6.355140186915742E-3</v>
      </c>
      <c r="T59" s="1">
        <v>3.1736872475478517E-3</v>
      </c>
      <c r="U59" s="1">
        <v>-7.4135090609556142E-3</v>
      </c>
      <c r="V59" s="1">
        <v>1.2073713196356639E-2</v>
      </c>
      <c r="W59" s="1">
        <v>-1.2709416522241446E-2</v>
      </c>
      <c r="X59" s="1">
        <v>-2.6430123099203562E-2</v>
      </c>
      <c r="Y59" s="1">
        <v>-1.6161616161616155E-2</v>
      </c>
      <c r="Z59" s="1">
        <v>-2.9926156237854662E-2</v>
      </c>
      <c r="AA59" s="1">
        <v>-3.2422123331214414E-2</v>
      </c>
      <c r="AB59" s="1">
        <v>-5.9305280994069731E-3</v>
      </c>
      <c r="AC59" s="1">
        <v>3.8843331894691246E-3</v>
      </c>
      <c r="AD59" s="1">
        <v>9.2165898617511122E-3</v>
      </c>
      <c r="AE59" s="1">
        <v>-7.4074074074073071E-3</v>
      </c>
      <c r="AF59" s="1">
        <v>-4.8166786484543533E-2</v>
      </c>
      <c r="AG59" s="1">
        <v>-1.5704750687082214E-3</v>
      </c>
      <c r="AL59" s="2">
        <f ca="1"/>
        <v>1</v>
      </c>
      <c r="AM59" s="2">
        <f ca="1"/>
        <v>21</v>
      </c>
      <c r="AN59" s="1">
        <f ca="1"/>
        <v>4.9248417280914102E-3</v>
      </c>
      <c r="AO59" s="1">
        <f ca="1"/>
        <v>-2.0693967518915124E-3</v>
      </c>
      <c r="AP59" s="1" t="e">
        <f ca="1"/>
        <v>#N/A</v>
      </c>
      <c r="AT59" s="2">
        <f ca="1"/>
        <v>11</v>
      </c>
      <c r="AU59" s="2" t="e">
        <f ca="1"/>
        <v>#N/A</v>
      </c>
      <c r="AV59" s="2">
        <f ca="1"/>
        <v>12</v>
      </c>
      <c r="AW59" s="2">
        <f ca="1"/>
        <v>9</v>
      </c>
      <c r="AX59" s="2">
        <f ca="1"/>
        <v>8</v>
      </c>
      <c r="AY59" s="2">
        <f ca="1"/>
        <v>4</v>
      </c>
      <c r="AZ59" s="2">
        <f ca="1"/>
        <v>20</v>
      </c>
      <c r="BA59" s="2">
        <f ca="1"/>
        <v>21</v>
      </c>
      <c r="BB59" s="2">
        <f ca="1"/>
        <v>4</v>
      </c>
      <c r="BC59" s="2">
        <f ca="1"/>
        <v>20</v>
      </c>
      <c r="BD59" s="2">
        <f ca="1"/>
        <v>19</v>
      </c>
      <c r="BE59" s="2">
        <f ca="1"/>
        <v>16</v>
      </c>
      <c r="BF59" s="2">
        <f ca="1"/>
        <v>12</v>
      </c>
      <c r="BG59" s="2">
        <f ca="1"/>
        <v>10</v>
      </c>
      <c r="BH59" s="2" t="e">
        <f ca="1"/>
        <v>#N/A</v>
      </c>
      <c r="BI59" s="2">
        <f ca="1"/>
        <v>12</v>
      </c>
      <c r="BJ59" s="2">
        <f ca="1"/>
        <v>19</v>
      </c>
      <c r="BK59" s="2">
        <f ca="1"/>
        <v>25</v>
      </c>
      <c r="BL59" s="2">
        <f ca="1"/>
        <v>11</v>
      </c>
      <c r="BM59" s="2">
        <f ca="1"/>
        <v>28</v>
      </c>
      <c r="BN59" s="2">
        <f ca="1"/>
        <v>22</v>
      </c>
      <c r="BO59" s="2">
        <f ca="1"/>
        <v>9</v>
      </c>
      <c r="BP59" s="2">
        <f ca="1"/>
        <v>20</v>
      </c>
      <c r="BQ59" s="2">
        <f ca="1"/>
        <v>20</v>
      </c>
      <c r="BR59" s="2">
        <f ca="1"/>
        <v>18</v>
      </c>
      <c r="BS59" s="2">
        <f ca="1"/>
        <v>9</v>
      </c>
      <c r="BT59" s="2">
        <f ca="1"/>
        <v>30</v>
      </c>
      <c r="BU59" s="2">
        <f ca="1"/>
        <v>20</v>
      </c>
      <c r="BV59" s="2" t="e">
        <f ca="1"/>
        <v>#N/A</v>
      </c>
      <c r="BW59" s="2">
        <f ca="1"/>
        <v>27</v>
      </c>
      <c r="BX59" s="1"/>
      <c r="BY59" s="20">
        <f ca="1"/>
        <v>11</v>
      </c>
      <c r="BZ59" s="20">
        <f ca="1"/>
        <v>15</v>
      </c>
      <c r="CA59" s="20">
        <f ca="1"/>
        <v>12</v>
      </c>
      <c r="CB59" s="20">
        <f ca="1"/>
        <v>9</v>
      </c>
      <c r="CC59" s="20">
        <f ca="1"/>
        <v>8</v>
      </c>
      <c r="CD59" s="20">
        <f ca="1"/>
        <v>4</v>
      </c>
      <c r="CE59" s="20">
        <f ca="1"/>
        <v>20</v>
      </c>
      <c r="CF59" s="20">
        <f ca="1"/>
        <v>21</v>
      </c>
      <c r="CG59" s="20">
        <f ca="1"/>
        <v>4</v>
      </c>
      <c r="CH59" s="20">
        <f ca="1"/>
        <v>20</v>
      </c>
      <c r="CI59" s="20">
        <f ca="1"/>
        <v>19</v>
      </c>
      <c r="CJ59" s="20">
        <f ca="1"/>
        <v>16</v>
      </c>
      <c r="CK59" s="20">
        <f ca="1"/>
        <v>12</v>
      </c>
      <c r="CL59" s="20">
        <f ca="1"/>
        <v>10</v>
      </c>
      <c r="CM59" s="20">
        <f ca="1"/>
        <v>23</v>
      </c>
      <c r="CN59" s="20">
        <f ca="1"/>
        <v>12</v>
      </c>
      <c r="CO59" s="20">
        <f ca="1"/>
        <v>19</v>
      </c>
      <c r="CP59" s="20">
        <f ca="1"/>
        <v>25</v>
      </c>
      <c r="CQ59" s="20">
        <f ca="1"/>
        <v>11</v>
      </c>
      <c r="CR59" s="20">
        <f ca="1"/>
        <v>28</v>
      </c>
      <c r="CS59" s="20">
        <f ca="1"/>
        <v>22</v>
      </c>
      <c r="CT59" s="20">
        <f ca="1"/>
        <v>9</v>
      </c>
      <c r="CU59" s="20">
        <f ca="1"/>
        <v>20</v>
      </c>
      <c r="CV59" s="20">
        <f ca="1"/>
        <v>20</v>
      </c>
      <c r="CW59" s="20">
        <f ca="1"/>
        <v>18</v>
      </c>
      <c r="CX59" s="20">
        <f ca="1"/>
        <v>9</v>
      </c>
      <c r="CY59" s="20">
        <f ca="1"/>
        <v>30</v>
      </c>
      <c r="CZ59" s="20">
        <f ca="1"/>
        <v>20</v>
      </c>
      <c r="DA59" s="20">
        <f ca="1"/>
        <v>15</v>
      </c>
      <c r="DB59" s="20">
        <f ca="1"/>
        <v>27</v>
      </c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  <c r="IX59" s="1"/>
      <c r="IY59" s="1"/>
      <c r="IZ59" s="1"/>
      <c r="JA59" s="1"/>
      <c r="JB59" s="1"/>
      <c r="JC59" s="1"/>
      <c r="JD59" s="1"/>
      <c r="JE59" s="1"/>
      <c r="JF59" s="1"/>
      <c r="JG59" s="1"/>
      <c r="JH59" s="1"/>
      <c r="JI59" s="1"/>
      <c r="JJ59" s="1"/>
      <c r="JK59" s="1"/>
      <c r="JL59" s="1"/>
      <c r="JM59" s="1"/>
      <c r="JN59" s="1"/>
      <c r="JO59" s="1"/>
      <c r="JP59" s="1"/>
      <c r="JQ59" s="1"/>
      <c r="JR59" s="1"/>
      <c r="JS59" s="1"/>
      <c r="JT59" s="1"/>
      <c r="JU59" s="1"/>
      <c r="JV59" s="1"/>
      <c r="JW59" s="1"/>
      <c r="JX59" s="1"/>
      <c r="JY59" s="1"/>
      <c r="JZ59" s="1"/>
      <c r="KA59" s="1"/>
      <c r="KB59" s="1"/>
      <c r="KC59" s="1"/>
      <c r="KD59" s="1"/>
      <c r="KE59" s="1"/>
      <c r="KF59" s="1"/>
      <c r="KG59" s="1"/>
      <c r="KH59" s="1"/>
      <c r="KI59" s="1"/>
      <c r="KJ59" s="1"/>
      <c r="KK59" s="1"/>
      <c r="KL59" s="1"/>
      <c r="KM59" s="1"/>
      <c r="KN59" s="1"/>
      <c r="KO59" s="1"/>
      <c r="KP59" s="1"/>
      <c r="KQ59" s="1"/>
      <c r="KR59" s="1"/>
      <c r="KS59" s="1"/>
      <c r="KT59" s="1"/>
      <c r="KU59" s="1"/>
      <c r="KV59" s="1"/>
      <c r="KW59" s="1"/>
      <c r="KX59" s="1"/>
      <c r="KY59" s="1"/>
      <c r="KZ59" s="1"/>
      <c r="LA59" s="1"/>
      <c r="LB59" s="1"/>
      <c r="LC59" s="1"/>
      <c r="LD59" s="1"/>
      <c r="LE59" s="1"/>
      <c r="LF59" s="1"/>
      <c r="LG59" s="1"/>
      <c r="LH59" s="1"/>
      <c r="LI59" s="1"/>
      <c r="LJ59" s="1"/>
      <c r="LK59" s="1"/>
      <c r="LL59" s="1"/>
      <c r="LM59" s="1"/>
      <c r="LN59" s="1"/>
      <c r="LO59" s="1"/>
      <c r="LP59" s="1"/>
      <c r="LQ59" s="1"/>
      <c r="LR59" s="1"/>
      <c r="LS59" s="1"/>
      <c r="LT59" s="1"/>
      <c r="LU59" s="1"/>
      <c r="LV59" s="1"/>
      <c r="LW59" s="1"/>
      <c r="LX59" s="1"/>
      <c r="LY59" s="1"/>
      <c r="LZ59" s="1"/>
      <c r="MA59" s="1"/>
      <c r="MB59" s="1"/>
      <c r="MC59" s="1"/>
      <c r="MD59" s="1"/>
      <c r="ME59" s="1"/>
      <c r="MF59" s="1"/>
      <c r="MG59" s="1"/>
      <c r="MH59" s="1"/>
      <c r="MI59" s="1"/>
      <c r="MJ59" s="1"/>
      <c r="MK59" s="1"/>
      <c r="ML59" s="1"/>
      <c r="MM59" s="1"/>
      <c r="MN59" s="1"/>
      <c r="MO59" s="1"/>
      <c r="MP59" s="1"/>
      <c r="MQ59" s="1"/>
      <c r="MR59" s="1"/>
      <c r="MS59" s="1"/>
      <c r="MT59" s="1"/>
      <c r="MU59" s="1"/>
      <c r="MV59" s="1"/>
      <c r="MW59" s="1"/>
      <c r="MX59" s="1"/>
      <c r="MY59" s="1"/>
      <c r="MZ59" s="1"/>
      <c r="NA59" s="1"/>
      <c r="NB59" s="1"/>
      <c r="NC59" s="1"/>
      <c r="ND59" s="1"/>
      <c r="NE59" s="1"/>
      <c r="NF59" s="1"/>
      <c r="NG59" s="1"/>
      <c r="NH59" s="1"/>
      <c r="NI59" s="1"/>
      <c r="NJ59" s="1"/>
      <c r="NK59" s="1"/>
      <c r="NL59" s="1"/>
      <c r="NM59" s="1"/>
      <c r="NN59" s="1"/>
      <c r="NO59" s="1"/>
      <c r="NP59" s="1"/>
      <c r="NQ59" s="1"/>
      <c r="NR59" s="1"/>
      <c r="NS59" s="1"/>
      <c r="NT59" s="1"/>
      <c r="NU59" s="1"/>
      <c r="NV59" s="1"/>
      <c r="NW59" s="1"/>
      <c r="NX59" s="1"/>
      <c r="NY59" s="1"/>
      <c r="NZ59" s="1"/>
      <c r="OA59" s="1"/>
      <c r="OB59" s="1"/>
      <c r="OC59" s="1"/>
      <c r="OD59" s="1"/>
      <c r="OE59" s="1"/>
      <c r="OF59" s="1"/>
      <c r="OG59" s="1"/>
      <c r="OH59" s="1"/>
      <c r="OI59" s="1"/>
      <c r="OJ59" s="1"/>
      <c r="OK59" s="1"/>
      <c r="OL59" s="1"/>
      <c r="OM59" s="1"/>
      <c r="ON59" s="1"/>
      <c r="OO59" s="1"/>
      <c r="OP59" s="1"/>
      <c r="OQ59" s="1"/>
      <c r="OR59" s="1"/>
      <c r="OS59" s="1"/>
      <c r="OT59" s="1"/>
      <c r="OU59" s="1"/>
      <c r="OV59" s="1"/>
      <c r="OW59" s="1"/>
      <c r="OX59" s="1"/>
      <c r="OY59" s="1"/>
      <c r="OZ59" s="1"/>
      <c r="PA59" s="1"/>
      <c r="PB59" s="1"/>
      <c r="PC59" s="1"/>
      <c r="PD59" s="1"/>
      <c r="PE59" s="1"/>
      <c r="PF59" s="1"/>
      <c r="PG59" s="1"/>
      <c r="PH59" s="1"/>
      <c r="PI59" s="1"/>
      <c r="PJ59" s="1"/>
      <c r="PK59" s="1"/>
      <c r="PL59" s="1"/>
      <c r="PM59" s="1"/>
      <c r="PN59" s="1"/>
      <c r="PO59" s="1"/>
      <c r="PP59" s="1"/>
      <c r="PQ59" s="1"/>
      <c r="PR59" s="1"/>
      <c r="PS59" s="1"/>
      <c r="PT59" s="1"/>
      <c r="PU59" s="1"/>
      <c r="PV59" s="1"/>
      <c r="PW59" s="1"/>
      <c r="PX59" s="1"/>
      <c r="PY59" s="1"/>
      <c r="PZ59" s="1"/>
      <c r="QA59" s="1"/>
      <c r="QB59" s="1"/>
      <c r="QC59" s="1"/>
    </row>
    <row r="60" spans="3:445" x14ac:dyDescent="0.5">
      <c r="C60" t="s">
        <v>105</v>
      </c>
      <c r="D60" s="1">
        <v>1.0407993338885646E-3</v>
      </c>
      <c r="E60" s="1">
        <v>-1.2784090909090939E-2</v>
      </c>
      <c r="F60" s="1">
        <v>8.9762251334304377E-3</v>
      </c>
      <c r="G60" s="1">
        <v>1.8228217280349401E-3</v>
      </c>
      <c r="H60" s="1">
        <v>6.8797159343099157E-3</v>
      </c>
      <c r="I60" s="1">
        <v>-2.1639817263766625E-3</v>
      </c>
      <c r="J60" s="1">
        <v>-7.8189300411523055E-3</v>
      </c>
      <c r="K60" s="1">
        <v>-1.7256255392580355E-3</v>
      </c>
      <c r="L60" s="1">
        <v>1.0138248847926246E-2</v>
      </c>
      <c r="M60" s="1">
        <v>-9.5367847411444995E-3</v>
      </c>
      <c r="N60" s="1">
        <v>6.4006024096385783E-3</v>
      </c>
      <c r="O60" s="1">
        <v>1.0238907849829282E-2</v>
      </c>
      <c r="P60" s="1">
        <v>-8.0783600929013044E-4</v>
      </c>
      <c r="Q60" s="1">
        <v>4.4971381847915826E-3</v>
      </c>
      <c r="R60" s="1">
        <v>-3.928415539065977E-3</v>
      </c>
      <c r="S60" s="1">
        <v>-1.4858841010400026E-3</v>
      </c>
      <c r="T60" s="1">
        <v>2.6171987345412706E-2</v>
      </c>
      <c r="U60" s="1">
        <v>7.468879668049766E-3</v>
      </c>
      <c r="V60" s="1">
        <v>4.1858518208437445E-4</v>
      </c>
      <c r="W60" s="1">
        <v>5.2662375658278915E-3</v>
      </c>
      <c r="X60" s="1">
        <v>3.7188545927853145E-3</v>
      </c>
      <c r="Y60" s="1">
        <v>-1.4373716632443467E-2</v>
      </c>
      <c r="Z60" s="1">
        <v>-8.8141025641025328E-3</v>
      </c>
      <c r="AA60" s="1">
        <v>-5.5847568988173224E-3</v>
      </c>
      <c r="AB60" s="1">
        <v>5.9659090909092161E-3</v>
      </c>
      <c r="AC60" s="1">
        <v>-5.1590713671538779E-3</v>
      </c>
      <c r="AD60" s="1">
        <v>2.73972602739736E-3</v>
      </c>
      <c r="AE60" s="1">
        <v>5.1060487038492308E-3</v>
      </c>
      <c r="AF60" s="1">
        <v>-5.0352467270896595E-3</v>
      </c>
      <c r="AG60" s="1">
        <v>7.8647267007472266E-3</v>
      </c>
      <c r="AL60" s="2">
        <f ca="1"/>
        <v>1</v>
      </c>
      <c r="AM60" s="2">
        <f ca="1"/>
        <v>22</v>
      </c>
      <c r="AN60" s="1">
        <f ca="1"/>
        <v>6.0441466015608569E-3</v>
      </c>
      <c r="AO60" s="1">
        <f ca="1"/>
        <v>-2.0693967518915124E-3</v>
      </c>
      <c r="AP60" s="1" t="e">
        <f ca="1"/>
        <v>#N/A</v>
      </c>
      <c r="AT60" s="2">
        <f ca="1"/>
        <v>17</v>
      </c>
      <c r="AU60" s="2" t="e">
        <f ca="1"/>
        <v>#N/A</v>
      </c>
      <c r="AV60" s="2">
        <f ca="1"/>
        <v>9</v>
      </c>
      <c r="AW60" s="2">
        <f ca="1"/>
        <v>6</v>
      </c>
      <c r="AX60" s="2">
        <f ca="1"/>
        <v>9</v>
      </c>
      <c r="AY60" s="2">
        <f ca="1"/>
        <v>22</v>
      </c>
      <c r="AZ60" s="2">
        <f ca="1"/>
        <v>14</v>
      </c>
      <c r="BA60" s="2">
        <f ca="1"/>
        <v>22</v>
      </c>
      <c r="BB60" s="2">
        <f ca="1"/>
        <v>6</v>
      </c>
      <c r="BC60" s="2">
        <f ca="1"/>
        <v>14</v>
      </c>
      <c r="BD60" s="2">
        <f ca="1"/>
        <v>1</v>
      </c>
      <c r="BE60" s="2">
        <f ca="1"/>
        <v>3</v>
      </c>
      <c r="BF60" s="2">
        <f ca="1"/>
        <v>3</v>
      </c>
      <c r="BG60" s="2">
        <f ca="1"/>
        <v>7</v>
      </c>
      <c r="BH60" s="2" t="e">
        <f ca="1"/>
        <v>#N/A</v>
      </c>
      <c r="BI60" s="2">
        <f ca="1"/>
        <v>18</v>
      </c>
      <c r="BJ60" s="2">
        <f ca="1"/>
        <v>1</v>
      </c>
      <c r="BK60" s="2">
        <f ca="1"/>
        <v>13</v>
      </c>
      <c r="BL60" s="2">
        <f ca="1"/>
        <v>17</v>
      </c>
      <c r="BM60" s="2">
        <f ca="1"/>
        <v>7</v>
      </c>
      <c r="BN60" s="2">
        <f ca="1"/>
        <v>8</v>
      </c>
      <c r="BO60" s="2">
        <f ca="1"/>
        <v>6</v>
      </c>
      <c r="BP60" s="2" t="e">
        <f ca="1"/>
        <v>#N/A</v>
      </c>
      <c r="BQ60" s="2">
        <f ca="1"/>
        <v>10</v>
      </c>
      <c r="BR60" s="2">
        <f ca="1"/>
        <v>27</v>
      </c>
      <c r="BS60" s="2" t="e">
        <f ca="1"/>
        <v>#N/A</v>
      </c>
      <c r="BT60" s="2" t="e">
        <f ca="1"/>
        <v>#N/A</v>
      </c>
      <c r="BU60" s="2">
        <f ca="1"/>
        <v>14</v>
      </c>
      <c r="BV60" s="2" t="e">
        <f ca="1"/>
        <v>#N/A</v>
      </c>
      <c r="BW60" s="2">
        <f ca="1"/>
        <v>18</v>
      </c>
      <c r="BX60" s="1"/>
      <c r="BY60" s="20">
        <f ca="1"/>
        <v>17</v>
      </c>
      <c r="BZ60" s="20">
        <f ca="1"/>
        <v>23</v>
      </c>
      <c r="CA60" s="20">
        <f ca="1"/>
        <v>9</v>
      </c>
      <c r="CB60" s="20">
        <f ca="1"/>
        <v>6</v>
      </c>
      <c r="CC60" s="20">
        <f ca="1"/>
        <v>9</v>
      </c>
      <c r="CD60" s="20">
        <f ca="1"/>
        <v>22</v>
      </c>
      <c r="CE60" s="20">
        <f ca="1"/>
        <v>14</v>
      </c>
      <c r="CF60" s="20">
        <f ca="1"/>
        <v>22</v>
      </c>
      <c r="CG60" s="20">
        <f ca="1"/>
        <v>6</v>
      </c>
      <c r="CH60" s="20">
        <f ca="1"/>
        <v>14</v>
      </c>
      <c r="CI60" s="20">
        <f ca="1"/>
        <v>1</v>
      </c>
      <c r="CJ60" s="20">
        <f ca="1"/>
        <v>3</v>
      </c>
      <c r="CK60" s="20">
        <f ca="1"/>
        <v>3</v>
      </c>
      <c r="CL60" s="20">
        <f ca="1"/>
        <v>7</v>
      </c>
      <c r="CM60" s="20">
        <f ca="1"/>
        <v>24</v>
      </c>
      <c r="CN60" s="20">
        <f ca="1"/>
        <v>18</v>
      </c>
      <c r="CO60" s="20">
        <f ca="1"/>
        <v>1</v>
      </c>
      <c r="CP60" s="20">
        <f ca="1"/>
        <v>13</v>
      </c>
      <c r="CQ60" s="20">
        <f ca="1"/>
        <v>17</v>
      </c>
      <c r="CR60" s="20">
        <f ca="1"/>
        <v>7</v>
      </c>
      <c r="CS60" s="20">
        <f ca="1"/>
        <v>8</v>
      </c>
      <c r="CT60" s="20">
        <f ca="1"/>
        <v>6</v>
      </c>
      <c r="CU60" s="20">
        <f ca="1"/>
        <v>10</v>
      </c>
      <c r="CV60" s="20">
        <f ca="1"/>
        <v>10</v>
      </c>
      <c r="CW60" s="20">
        <f ca="1"/>
        <v>27</v>
      </c>
      <c r="CX60" s="20">
        <f ca="1"/>
        <v>22</v>
      </c>
      <c r="CY60" s="20">
        <f ca="1"/>
        <v>18</v>
      </c>
      <c r="CZ60" s="20">
        <f ca="1"/>
        <v>14</v>
      </c>
      <c r="DA60" s="20">
        <f ca="1"/>
        <v>23</v>
      </c>
      <c r="DB60" s="20">
        <f ca="1"/>
        <v>18</v>
      </c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  <c r="IX60" s="1"/>
      <c r="IY60" s="1"/>
      <c r="IZ60" s="1"/>
      <c r="JA60" s="1"/>
      <c r="JB60" s="1"/>
      <c r="JC60" s="1"/>
      <c r="JD60" s="1"/>
      <c r="JE60" s="1"/>
      <c r="JF60" s="1"/>
      <c r="JG60" s="1"/>
      <c r="JH60" s="1"/>
      <c r="JI60" s="1"/>
      <c r="JJ60" s="1"/>
      <c r="JK60" s="1"/>
      <c r="JL60" s="1"/>
      <c r="JM60" s="1"/>
      <c r="JN60" s="1"/>
      <c r="JO60" s="1"/>
      <c r="JP60" s="1"/>
      <c r="JQ60" s="1"/>
      <c r="JR60" s="1"/>
      <c r="JS60" s="1"/>
      <c r="JT60" s="1"/>
      <c r="JU60" s="1"/>
      <c r="JV60" s="1"/>
      <c r="JW60" s="1"/>
      <c r="JX60" s="1"/>
      <c r="JY60" s="1"/>
      <c r="JZ60" s="1"/>
      <c r="KA60" s="1"/>
      <c r="KB60" s="1"/>
      <c r="KC60" s="1"/>
      <c r="KD60" s="1"/>
      <c r="KE60" s="1"/>
      <c r="KF60" s="1"/>
      <c r="KG60" s="1"/>
      <c r="KH60" s="1"/>
      <c r="KI60" s="1"/>
      <c r="KJ60" s="1"/>
      <c r="KK60" s="1"/>
      <c r="KL60" s="1"/>
      <c r="KM60" s="1"/>
      <c r="KN60" s="1"/>
      <c r="KO60" s="1"/>
      <c r="KP60" s="1"/>
      <c r="KQ60" s="1"/>
      <c r="KR60" s="1"/>
      <c r="KS60" s="1"/>
      <c r="KT60" s="1"/>
      <c r="KU60" s="1"/>
      <c r="KV60" s="1"/>
      <c r="KW60" s="1"/>
      <c r="KX60" s="1"/>
      <c r="KY60" s="1"/>
      <c r="KZ60" s="1"/>
      <c r="LA60" s="1"/>
      <c r="LB60" s="1"/>
      <c r="LC60" s="1"/>
      <c r="LD60" s="1"/>
      <c r="LE60" s="1"/>
      <c r="LF60" s="1"/>
      <c r="LG60" s="1"/>
      <c r="LH60" s="1"/>
      <c r="LI60" s="1"/>
      <c r="LJ60" s="1"/>
      <c r="LK60" s="1"/>
      <c r="LL60" s="1"/>
      <c r="LM60" s="1"/>
      <c r="LN60" s="1"/>
      <c r="LO60" s="1"/>
      <c r="LP60" s="1"/>
      <c r="LQ60" s="1"/>
      <c r="LR60" s="1"/>
      <c r="LS60" s="1"/>
      <c r="LT60" s="1"/>
      <c r="LU60" s="1"/>
      <c r="LV60" s="1"/>
      <c r="LW60" s="1"/>
      <c r="LX60" s="1"/>
      <c r="LY60" s="1"/>
      <c r="LZ60" s="1"/>
      <c r="MA60" s="1"/>
      <c r="MB60" s="1"/>
      <c r="MC60" s="1"/>
      <c r="MD60" s="1"/>
      <c r="ME60" s="1"/>
      <c r="MF60" s="1"/>
      <c r="MG60" s="1"/>
      <c r="MH60" s="1"/>
      <c r="MI60" s="1"/>
      <c r="MJ60" s="1"/>
      <c r="MK60" s="1"/>
      <c r="ML60" s="1"/>
      <c r="MM60" s="1"/>
      <c r="MN60" s="1"/>
      <c r="MO60" s="1"/>
      <c r="MP60" s="1"/>
      <c r="MQ60" s="1"/>
      <c r="MR60" s="1"/>
      <c r="MS60" s="1"/>
      <c r="MT60" s="1"/>
      <c r="MU60" s="1"/>
      <c r="MV60" s="1"/>
      <c r="MW60" s="1"/>
      <c r="MX60" s="1"/>
      <c r="MY60" s="1"/>
      <c r="MZ60" s="1"/>
      <c r="NA60" s="1"/>
      <c r="NB60" s="1"/>
      <c r="NC60" s="1"/>
      <c r="ND60" s="1"/>
      <c r="NE60" s="1"/>
      <c r="NF60" s="1"/>
      <c r="NG60" s="1"/>
      <c r="NH60" s="1"/>
      <c r="NI60" s="1"/>
      <c r="NJ60" s="1"/>
      <c r="NK60" s="1"/>
      <c r="NL60" s="1"/>
      <c r="NM60" s="1"/>
      <c r="NN60" s="1"/>
      <c r="NO60" s="1"/>
      <c r="NP60" s="1"/>
      <c r="NQ60" s="1"/>
      <c r="NR60" s="1"/>
      <c r="NS60" s="1"/>
      <c r="NT60" s="1"/>
      <c r="NU60" s="1"/>
      <c r="NV60" s="1"/>
      <c r="NW60" s="1"/>
      <c r="NX60" s="1"/>
      <c r="NY60" s="1"/>
      <c r="NZ60" s="1"/>
      <c r="OA60" s="1"/>
      <c r="OB60" s="1"/>
      <c r="OC60" s="1"/>
      <c r="OD60" s="1"/>
      <c r="OE60" s="1"/>
      <c r="OF60" s="1"/>
      <c r="OG60" s="1"/>
      <c r="OH60" s="1"/>
      <c r="OI60" s="1"/>
      <c r="OJ60" s="1"/>
      <c r="OK60" s="1"/>
      <c r="OL60" s="1"/>
      <c r="OM60" s="1"/>
      <c r="ON60" s="1"/>
      <c r="OO60" s="1"/>
      <c r="OP60" s="1"/>
      <c r="OQ60" s="1"/>
      <c r="OR60" s="1"/>
      <c r="OS60" s="1"/>
      <c r="OT60" s="1"/>
      <c r="OU60" s="1"/>
      <c r="OV60" s="1"/>
      <c r="OW60" s="1"/>
      <c r="OX60" s="1"/>
      <c r="OY60" s="1"/>
      <c r="OZ60" s="1"/>
      <c r="PA60" s="1"/>
      <c r="PB60" s="1"/>
      <c r="PC60" s="1"/>
      <c r="PD60" s="1"/>
      <c r="PE60" s="1"/>
      <c r="PF60" s="1"/>
      <c r="PG60" s="1"/>
      <c r="PH60" s="1"/>
      <c r="PI60" s="1"/>
      <c r="PJ60" s="1"/>
      <c r="PK60" s="1"/>
      <c r="PL60" s="1"/>
      <c r="PM60" s="1"/>
      <c r="PN60" s="1"/>
      <c r="PO60" s="1"/>
      <c r="PP60" s="1"/>
      <c r="PQ60" s="1"/>
      <c r="PR60" s="1"/>
      <c r="PS60" s="1"/>
      <c r="PT60" s="1"/>
      <c r="PU60" s="1"/>
      <c r="PV60" s="1"/>
      <c r="PW60" s="1"/>
      <c r="PX60" s="1"/>
      <c r="PY60" s="1"/>
      <c r="PZ60" s="1"/>
      <c r="QA60" s="1"/>
      <c r="QB60" s="1"/>
      <c r="QC60" s="1"/>
    </row>
    <row r="61" spans="3:445" x14ac:dyDescent="0.5">
      <c r="C61" t="s">
        <v>106</v>
      </c>
      <c r="D61" s="1">
        <v>1.0397171969224406E-2</v>
      </c>
      <c r="E61" s="1">
        <v>1.4388489208632116E-3</v>
      </c>
      <c r="F61" s="1">
        <v>1.2022120702090966E-3</v>
      </c>
      <c r="G61" s="1">
        <v>3.2751091703056012E-3</v>
      </c>
      <c r="H61" s="1">
        <v>3.5265594004849632E-3</v>
      </c>
      <c r="I61" s="1">
        <v>0</v>
      </c>
      <c r="J61" s="1">
        <v>1.3479883865615827E-2</v>
      </c>
      <c r="K61" s="1">
        <v>1.0803802938634366E-2</v>
      </c>
      <c r="L61" s="1">
        <v>1.1861313868613221E-2</v>
      </c>
      <c r="M61" s="1">
        <v>0</v>
      </c>
      <c r="N61" s="1">
        <v>-1.1223344556677839E-3</v>
      </c>
      <c r="O61" s="1">
        <v>1.3513513513513598E-2</v>
      </c>
      <c r="P61" s="1">
        <v>-4.5477513895907373E-3</v>
      </c>
      <c r="Q61" s="1">
        <v>3.66300366300365E-3</v>
      </c>
      <c r="R61" s="1">
        <v>4.0753724802804703E-2</v>
      </c>
      <c r="S61" s="1">
        <v>4.8363095238095344E-3</v>
      </c>
      <c r="T61" s="1">
        <v>-4.2040358744394046E-3</v>
      </c>
      <c r="U61" s="1">
        <v>9.8846787479405229E-3</v>
      </c>
      <c r="V61" s="1">
        <v>4.6025104602511746E-3</v>
      </c>
      <c r="W61" s="1">
        <v>1.8044237485448145E-2</v>
      </c>
      <c r="X61" s="1">
        <v>5.1871063356800917E-3</v>
      </c>
      <c r="Y61" s="1">
        <v>1.6319444444444331E-2</v>
      </c>
      <c r="Z61" s="1">
        <v>1.1721907841552248E-2</v>
      </c>
      <c r="AA61" s="1">
        <v>1.9160885365048008E-2</v>
      </c>
      <c r="AB61" s="1">
        <v>5.9305280994068621E-3</v>
      </c>
      <c r="AC61" s="1">
        <v>1.3828867761451979E-2</v>
      </c>
      <c r="AD61" s="1">
        <v>3.6429872495447047E-3</v>
      </c>
      <c r="AE61" s="1">
        <v>9.3786635404453644E-3</v>
      </c>
      <c r="AF61" s="1">
        <v>9.109311740890691E-3</v>
      </c>
      <c r="AG61" s="1">
        <v>3.9016777214202492E-3</v>
      </c>
      <c r="AL61" s="2">
        <f ca="1"/>
        <v>1</v>
      </c>
      <c r="AM61" s="2">
        <f ca="1"/>
        <v>23</v>
      </c>
      <c r="AN61" s="1">
        <f ca="1"/>
        <v>7.1634514750303045E-3</v>
      </c>
      <c r="AO61" s="1">
        <f ca="1"/>
        <v>-2.0693967518915124E-3</v>
      </c>
      <c r="AP61" s="1" t="e">
        <f ca="1"/>
        <v>#N/A</v>
      </c>
      <c r="AT61" s="2">
        <f ca="1"/>
        <v>4</v>
      </c>
      <c r="AU61" s="2" t="e">
        <f ca="1"/>
        <v>#N/A</v>
      </c>
      <c r="AV61" s="2">
        <f ca="1"/>
        <v>13</v>
      </c>
      <c r="AW61" s="2">
        <f ca="1"/>
        <v>21</v>
      </c>
      <c r="AX61" s="2">
        <f ca="1"/>
        <v>22</v>
      </c>
      <c r="AY61" s="2">
        <f ca="1"/>
        <v>26</v>
      </c>
      <c r="AZ61" s="2">
        <f ca="1"/>
        <v>10</v>
      </c>
      <c r="BA61" s="2">
        <f ca="1"/>
        <v>4</v>
      </c>
      <c r="BB61" s="2">
        <f ca="1"/>
        <v>3</v>
      </c>
      <c r="BC61" s="2">
        <f ca="1"/>
        <v>7</v>
      </c>
      <c r="BD61" s="2">
        <f ca="1"/>
        <v>14</v>
      </c>
      <c r="BE61" s="2">
        <f ca="1"/>
        <v>5</v>
      </c>
      <c r="BF61" s="2">
        <f ca="1"/>
        <v>18</v>
      </c>
      <c r="BG61" s="2">
        <f ca="1"/>
        <v>17</v>
      </c>
      <c r="BH61" s="2" t="e">
        <f ca="1"/>
        <v>#N/A</v>
      </c>
      <c r="BI61" s="2">
        <f ca="1"/>
        <v>3</v>
      </c>
      <c r="BJ61" s="2">
        <f ca="1"/>
        <v>14</v>
      </c>
      <c r="BK61" s="2">
        <f ca="1"/>
        <v>30</v>
      </c>
      <c r="BL61" s="2">
        <f ca="1"/>
        <v>6</v>
      </c>
      <c r="BM61" s="2">
        <f ca="1"/>
        <v>24</v>
      </c>
      <c r="BN61" s="2">
        <f ca="1"/>
        <v>1</v>
      </c>
      <c r="BO61" s="2">
        <f ca="1"/>
        <v>21</v>
      </c>
      <c r="BP61" s="2" t="e">
        <f ca="1"/>
        <v>#N/A</v>
      </c>
      <c r="BQ61" s="2">
        <f ca="1"/>
        <v>28</v>
      </c>
      <c r="BR61" s="2" t="e">
        <f ca="1"/>
        <v>#N/A</v>
      </c>
      <c r="BS61" s="2" t="e">
        <f ca="1"/>
        <v>#N/A</v>
      </c>
      <c r="BT61" s="2" t="e">
        <f ca="1"/>
        <v>#N/A</v>
      </c>
      <c r="BU61" s="2">
        <f ca="1"/>
        <v>7</v>
      </c>
      <c r="BV61" s="2" t="e">
        <f ca="1"/>
        <v>#N/A</v>
      </c>
      <c r="BW61" s="2" t="e">
        <f ca="1"/>
        <v>#N/A</v>
      </c>
      <c r="BX61" s="1"/>
      <c r="BY61" s="2">
        <f ca="1"/>
        <v>4</v>
      </c>
      <c r="BZ61" s="2">
        <f ca="1"/>
        <v>24</v>
      </c>
      <c r="CA61" s="2">
        <f ca="1"/>
        <v>13</v>
      </c>
      <c r="CB61" s="2">
        <f ca="1"/>
        <v>21</v>
      </c>
      <c r="CC61" s="2">
        <f ca="1"/>
        <v>22</v>
      </c>
      <c r="CD61" s="2">
        <f ca="1"/>
        <v>26</v>
      </c>
      <c r="CE61" s="2">
        <f ca="1"/>
        <v>10</v>
      </c>
      <c r="CF61" s="2">
        <f ca="1"/>
        <v>4</v>
      </c>
      <c r="CG61" s="2">
        <f ca="1"/>
        <v>3</v>
      </c>
      <c r="CH61" s="2">
        <f ca="1"/>
        <v>7</v>
      </c>
      <c r="CI61" s="2">
        <f ca="1"/>
        <v>14</v>
      </c>
      <c r="CJ61" s="2">
        <f ca="1"/>
        <v>5</v>
      </c>
      <c r="CK61" s="2">
        <f ca="1"/>
        <v>18</v>
      </c>
      <c r="CL61" s="2">
        <f ca="1"/>
        <v>17</v>
      </c>
      <c r="CM61" s="2">
        <f ca="1"/>
        <v>29</v>
      </c>
      <c r="CN61" s="2">
        <f ca="1"/>
        <v>3</v>
      </c>
      <c r="CO61" s="2">
        <f ca="1"/>
        <v>14</v>
      </c>
      <c r="CP61" s="2">
        <f ca="1"/>
        <v>30</v>
      </c>
      <c r="CQ61" s="2">
        <f ca="1"/>
        <v>6</v>
      </c>
      <c r="CR61" s="2">
        <f ca="1"/>
        <v>24</v>
      </c>
      <c r="CS61" s="2">
        <f ca="1"/>
        <v>1</v>
      </c>
      <c r="CT61" s="2">
        <f ca="1"/>
        <v>21</v>
      </c>
      <c r="CU61" s="2">
        <f ca="1"/>
        <v>28</v>
      </c>
      <c r="CV61" s="2">
        <f ca="1"/>
        <v>28</v>
      </c>
      <c r="CW61" s="2">
        <f ca="1"/>
        <v>16</v>
      </c>
      <c r="CX61" s="2">
        <f ca="1"/>
        <v>4</v>
      </c>
      <c r="CY61" s="2">
        <f ca="1"/>
        <v>16</v>
      </c>
      <c r="CZ61" s="2">
        <f ca="1"/>
        <v>7</v>
      </c>
      <c r="DA61" s="2">
        <f ca="1"/>
        <v>24</v>
      </c>
      <c r="DB61" s="2">
        <f ca="1"/>
        <v>16</v>
      </c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  <c r="IX61" s="1"/>
      <c r="IY61" s="1"/>
      <c r="IZ61" s="1"/>
      <c r="JA61" s="1"/>
      <c r="JB61" s="1"/>
      <c r="JC61" s="1"/>
      <c r="JD61" s="1"/>
      <c r="JE61" s="1"/>
      <c r="JF61" s="1"/>
      <c r="JG61" s="1"/>
      <c r="JH61" s="1"/>
      <c r="JI61" s="1"/>
      <c r="JJ61" s="1"/>
      <c r="JK61" s="1"/>
      <c r="JL61" s="1"/>
      <c r="JM61" s="1"/>
      <c r="JN61" s="1"/>
      <c r="JO61" s="1"/>
      <c r="JP61" s="1"/>
      <c r="JQ61" s="1"/>
      <c r="JR61" s="1"/>
      <c r="JS61" s="1"/>
      <c r="JT61" s="1"/>
      <c r="JU61" s="1"/>
      <c r="JV61" s="1"/>
      <c r="JW61" s="1"/>
      <c r="JX61" s="1"/>
      <c r="JY61" s="1"/>
      <c r="JZ61" s="1"/>
      <c r="KA61" s="1"/>
      <c r="KB61" s="1"/>
      <c r="KC61" s="1"/>
      <c r="KD61" s="1"/>
      <c r="KE61" s="1"/>
      <c r="KF61" s="1"/>
      <c r="KG61" s="1"/>
      <c r="KH61" s="1"/>
      <c r="KI61" s="1"/>
      <c r="KJ61" s="1"/>
      <c r="KK61" s="1"/>
      <c r="KL61" s="1"/>
      <c r="KM61" s="1"/>
      <c r="KN61" s="1"/>
      <c r="KO61" s="1"/>
      <c r="KP61" s="1"/>
      <c r="KQ61" s="1"/>
      <c r="KR61" s="1"/>
      <c r="KS61" s="1"/>
      <c r="KT61" s="1"/>
      <c r="KU61" s="1"/>
      <c r="KV61" s="1"/>
      <c r="KW61" s="1"/>
      <c r="KX61" s="1"/>
      <c r="KY61" s="1"/>
      <c r="KZ61" s="1"/>
      <c r="LA61" s="1"/>
      <c r="LB61" s="1"/>
      <c r="LC61" s="1"/>
      <c r="LD61" s="1"/>
      <c r="LE61" s="1"/>
      <c r="LF61" s="1"/>
      <c r="LG61" s="1"/>
      <c r="LH61" s="1"/>
      <c r="LI61" s="1"/>
      <c r="LJ61" s="1"/>
      <c r="LK61" s="1"/>
      <c r="LL61" s="1"/>
      <c r="LM61" s="1"/>
      <c r="LN61" s="1"/>
      <c r="LO61" s="1"/>
      <c r="LP61" s="1"/>
      <c r="LQ61" s="1"/>
      <c r="LR61" s="1"/>
      <c r="LS61" s="1"/>
      <c r="LT61" s="1"/>
      <c r="LU61" s="1"/>
      <c r="LV61" s="1"/>
      <c r="LW61" s="1"/>
      <c r="LX61" s="1"/>
      <c r="LY61" s="1"/>
      <c r="LZ61" s="1"/>
      <c r="MA61" s="1"/>
      <c r="MB61" s="1"/>
      <c r="MC61" s="1"/>
      <c r="MD61" s="1"/>
      <c r="ME61" s="1"/>
      <c r="MF61" s="1"/>
      <c r="MG61" s="1"/>
      <c r="MH61" s="1"/>
      <c r="MI61" s="1"/>
      <c r="MJ61" s="1"/>
      <c r="MK61" s="1"/>
      <c r="ML61" s="1"/>
      <c r="MM61" s="1"/>
      <c r="MN61" s="1"/>
      <c r="MO61" s="1"/>
      <c r="MP61" s="1"/>
      <c r="MQ61" s="1"/>
      <c r="MR61" s="1"/>
      <c r="MS61" s="1"/>
      <c r="MT61" s="1"/>
      <c r="MU61" s="1"/>
      <c r="MV61" s="1"/>
      <c r="MW61" s="1"/>
      <c r="MX61" s="1"/>
      <c r="MY61" s="1"/>
      <c r="MZ61" s="1"/>
      <c r="NA61" s="1"/>
      <c r="NB61" s="1"/>
      <c r="NC61" s="1"/>
      <c r="ND61" s="1"/>
      <c r="NE61" s="1"/>
      <c r="NF61" s="1"/>
      <c r="NG61" s="1"/>
      <c r="NH61" s="1"/>
      <c r="NI61" s="1"/>
      <c r="NJ61" s="1"/>
      <c r="NK61" s="1"/>
      <c r="NL61" s="1"/>
      <c r="NM61" s="1"/>
      <c r="NN61" s="1"/>
      <c r="NO61" s="1"/>
      <c r="NP61" s="1"/>
      <c r="NQ61" s="1"/>
      <c r="NR61" s="1"/>
      <c r="NS61" s="1"/>
      <c r="NT61" s="1"/>
      <c r="NU61" s="1"/>
      <c r="NV61" s="1"/>
      <c r="NW61" s="1"/>
      <c r="NX61" s="1"/>
      <c r="NY61" s="1"/>
      <c r="NZ61" s="1"/>
      <c r="OA61" s="1"/>
      <c r="OB61" s="1"/>
      <c r="OC61" s="1"/>
      <c r="OD61" s="1"/>
      <c r="OE61" s="1"/>
      <c r="OF61" s="1"/>
      <c r="OG61" s="1"/>
      <c r="OH61" s="1"/>
      <c r="OI61" s="1"/>
      <c r="OJ61" s="1"/>
      <c r="OK61" s="1"/>
      <c r="OL61" s="1"/>
      <c r="OM61" s="1"/>
      <c r="ON61" s="1"/>
      <c r="OO61" s="1"/>
      <c r="OP61" s="1"/>
      <c r="OQ61" s="1"/>
      <c r="OR61" s="1"/>
      <c r="OS61" s="1"/>
      <c r="OT61" s="1"/>
      <c r="OU61" s="1"/>
      <c r="OV61" s="1"/>
      <c r="OW61" s="1"/>
      <c r="OX61" s="1"/>
      <c r="OY61" s="1"/>
      <c r="OZ61" s="1"/>
      <c r="PA61" s="1"/>
      <c r="PB61" s="1"/>
      <c r="PC61" s="1"/>
      <c r="PD61" s="1"/>
      <c r="PE61" s="1"/>
      <c r="PF61" s="1"/>
      <c r="PG61" s="1"/>
      <c r="PH61" s="1"/>
      <c r="PI61" s="1"/>
      <c r="PJ61" s="1"/>
      <c r="PK61" s="1"/>
      <c r="PL61" s="1"/>
      <c r="PM61" s="1"/>
      <c r="PN61" s="1"/>
      <c r="PO61" s="1"/>
      <c r="PP61" s="1"/>
      <c r="PQ61" s="1"/>
      <c r="PR61" s="1"/>
      <c r="PS61" s="1"/>
      <c r="PT61" s="1"/>
      <c r="PU61" s="1"/>
      <c r="PV61" s="1"/>
      <c r="PW61" s="1"/>
      <c r="PX61" s="1"/>
      <c r="PY61" s="1"/>
      <c r="PZ61" s="1"/>
      <c r="QA61" s="1"/>
      <c r="QB61" s="1"/>
      <c r="QC61" s="1"/>
    </row>
    <row r="62" spans="3:445" x14ac:dyDescent="0.5">
      <c r="C62" t="s">
        <v>107</v>
      </c>
      <c r="D62" s="1">
        <v>2.346161761679344E-2</v>
      </c>
      <c r="E62" s="1">
        <v>-7.1839080459770166E-3</v>
      </c>
      <c r="F62" s="1">
        <v>6.9644572526417203E-3</v>
      </c>
      <c r="G62" s="1">
        <v>2.103735944867613E-2</v>
      </c>
      <c r="H62" s="1">
        <v>2.5697342411596713E-2</v>
      </c>
      <c r="I62" s="1">
        <v>1.3734939759036058E-2</v>
      </c>
      <c r="J62" s="1">
        <v>7.3664825046040328E-3</v>
      </c>
      <c r="K62" s="1">
        <v>-1.282599401453699E-3</v>
      </c>
      <c r="L62" s="1">
        <v>6.3119927862940184E-3</v>
      </c>
      <c r="M62" s="1">
        <v>-8.253094910591896E-4</v>
      </c>
      <c r="N62" s="1">
        <v>-1.1235955056180247E-3</v>
      </c>
      <c r="O62" s="1">
        <v>4.2857142857142261E-3</v>
      </c>
      <c r="P62" s="1">
        <v>8.7309644670050535E-3</v>
      </c>
      <c r="Q62" s="1">
        <v>4.0551500405514584E-3</v>
      </c>
      <c r="R62" s="1">
        <v>2.2315789473684289E-2</v>
      </c>
      <c r="S62" s="1">
        <v>5.1832654572379067E-3</v>
      </c>
      <c r="T62" s="1">
        <v>-5.6290458767239704E-3</v>
      </c>
      <c r="U62" s="1">
        <v>1.876019575856458E-2</v>
      </c>
      <c r="V62" s="1">
        <v>1.5201999167013591E-2</v>
      </c>
      <c r="W62" s="1">
        <v>2.515723270440251E-2</v>
      </c>
      <c r="X62" s="1">
        <v>2.0641356431994051E-2</v>
      </c>
      <c r="Y62" s="1">
        <v>1.674069012640933E-2</v>
      </c>
      <c r="Z62" s="1">
        <v>4.5944866160607223E-2</v>
      </c>
      <c r="AA62" s="1">
        <v>1.6531604538087663E-2</v>
      </c>
      <c r="AB62" s="1">
        <v>3.0881527231891859E-3</v>
      </c>
      <c r="AC62" s="1">
        <v>6.8201193520887049E-3</v>
      </c>
      <c r="AD62" s="1">
        <v>9.0744101633393193E-3</v>
      </c>
      <c r="AE62" s="1">
        <v>-8.9043747580331845E-3</v>
      </c>
      <c r="AF62" s="1">
        <v>2.3570712136409266E-2</v>
      </c>
      <c r="AG62" s="1">
        <v>6.2184220753982444E-3</v>
      </c>
      <c r="AL62" s="2">
        <f ca="1"/>
        <v>1</v>
      </c>
      <c r="AM62" s="2">
        <f ca="1"/>
        <v>24</v>
      </c>
      <c r="AN62" s="1">
        <f ca="1"/>
        <v>8.2827563484997521E-3</v>
      </c>
      <c r="AO62" s="1">
        <f ca="1"/>
        <v>-2.0693967518915124E-3</v>
      </c>
      <c r="AP62" s="1" t="e">
        <f ca="1"/>
        <v>#N/A</v>
      </c>
      <c r="AT62" s="2">
        <f ca="1"/>
        <v>14</v>
      </c>
      <c r="AU62" s="2" t="e">
        <f ca="1"/>
        <v>#N/A</v>
      </c>
      <c r="AV62" s="2">
        <f ca="1"/>
        <v>16</v>
      </c>
      <c r="AW62" s="2">
        <f ca="1"/>
        <v>19</v>
      </c>
      <c r="AX62" s="2">
        <f ca="1"/>
        <v>12</v>
      </c>
      <c r="AY62" s="2">
        <f ca="1"/>
        <v>19</v>
      </c>
      <c r="AZ62" s="2" t="e">
        <f ca="1"/>
        <v>#N/A</v>
      </c>
      <c r="BA62" s="2">
        <f ca="1"/>
        <v>3</v>
      </c>
      <c r="BB62" s="2">
        <f ca="1"/>
        <v>5</v>
      </c>
      <c r="BC62" s="2">
        <f ca="1"/>
        <v>24</v>
      </c>
      <c r="BD62" s="2">
        <f ca="1"/>
        <v>6</v>
      </c>
      <c r="BE62" s="2" t="e">
        <f ca="1"/>
        <v>#N/A</v>
      </c>
      <c r="BF62" s="2">
        <f ca="1"/>
        <v>5</v>
      </c>
      <c r="BG62" s="2">
        <f ca="1"/>
        <v>11</v>
      </c>
      <c r="BH62" s="2" t="e">
        <f ca="1"/>
        <v>#N/A</v>
      </c>
      <c r="BI62" s="2" t="e">
        <f ca="1"/>
        <v>#N/A</v>
      </c>
      <c r="BJ62" s="2">
        <f ca="1"/>
        <v>6</v>
      </c>
      <c r="BK62" s="2" t="e">
        <f ca="1"/>
        <v>#N/A</v>
      </c>
      <c r="BL62" s="2">
        <f ca="1"/>
        <v>4</v>
      </c>
      <c r="BM62" s="2">
        <f ca="1"/>
        <v>14</v>
      </c>
      <c r="BN62" s="2">
        <f ca="1"/>
        <v>19</v>
      </c>
      <c r="BO62" s="2">
        <f ca="1"/>
        <v>8</v>
      </c>
      <c r="BP62" s="2" t="e">
        <f ca="1"/>
        <v>#N/A</v>
      </c>
      <c r="BQ62" s="2" t="e">
        <f ca="1"/>
        <v>#N/A</v>
      </c>
      <c r="BR62" s="2" t="e">
        <f ca="1"/>
        <v>#N/A</v>
      </c>
      <c r="BS62" s="2" t="e">
        <f ca="1"/>
        <v>#N/A</v>
      </c>
      <c r="BT62" s="2" t="e">
        <f ca="1"/>
        <v>#N/A</v>
      </c>
      <c r="BU62" s="2">
        <f ca="1"/>
        <v>24</v>
      </c>
      <c r="BV62" s="2" t="e">
        <f ca="1"/>
        <v>#N/A</v>
      </c>
      <c r="BW62" s="2" t="e">
        <f ca="1"/>
        <v>#N/A</v>
      </c>
      <c r="BX62" s="1"/>
      <c r="BY62" s="2">
        <f ca="1"/>
        <v>14</v>
      </c>
      <c r="BZ62" s="2">
        <f ca="1"/>
        <v>20</v>
      </c>
      <c r="CA62" s="2">
        <f ca="1"/>
        <v>16</v>
      </c>
      <c r="CB62" s="2">
        <f ca="1"/>
        <v>19</v>
      </c>
      <c r="CC62" s="2">
        <f ca="1"/>
        <v>12</v>
      </c>
      <c r="CD62" s="2">
        <f ca="1"/>
        <v>19</v>
      </c>
      <c r="CE62" s="2">
        <f ca="1"/>
        <v>23</v>
      </c>
      <c r="CF62" s="2">
        <f ca="1"/>
        <v>3</v>
      </c>
      <c r="CG62" s="2">
        <f ca="1"/>
        <v>5</v>
      </c>
      <c r="CH62" s="2">
        <f ca="1"/>
        <v>24</v>
      </c>
      <c r="CI62" s="2">
        <f ca="1"/>
        <v>6</v>
      </c>
      <c r="CJ62" s="2">
        <f ca="1"/>
        <v>18</v>
      </c>
      <c r="CK62" s="2">
        <f ca="1"/>
        <v>5</v>
      </c>
      <c r="CL62" s="2">
        <f ca="1"/>
        <v>11</v>
      </c>
      <c r="CM62" s="2">
        <f ca="1"/>
        <v>20</v>
      </c>
      <c r="CN62" s="2">
        <f ca="1"/>
        <v>5</v>
      </c>
      <c r="CO62" s="2">
        <f ca="1"/>
        <v>6</v>
      </c>
      <c r="CP62" s="2">
        <f ca="1"/>
        <v>12</v>
      </c>
      <c r="CQ62" s="2">
        <f ca="1"/>
        <v>4</v>
      </c>
      <c r="CR62" s="2">
        <f ca="1"/>
        <v>14</v>
      </c>
      <c r="CS62" s="2">
        <f ca="1"/>
        <v>19</v>
      </c>
      <c r="CT62" s="2">
        <f ca="1"/>
        <v>8</v>
      </c>
      <c r="CU62" s="2">
        <f ca="1"/>
        <v>2</v>
      </c>
      <c r="CV62" s="2">
        <f ca="1"/>
        <v>7</v>
      </c>
      <c r="CW62" s="2">
        <f ca="1"/>
        <v>13</v>
      </c>
      <c r="CX62" s="2">
        <f ca="1"/>
        <v>3</v>
      </c>
      <c r="CY62" s="2">
        <f ca="1"/>
        <v>13</v>
      </c>
      <c r="CZ62" s="2">
        <f ca="1"/>
        <v>24</v>
      </c>
      <c r="DA62" s="2">
        <f ca="1"/>
        <v>20</v>
      </c>
      <c r="DB62" s="2">
        <f ca="1"/>
        <v>13</v>
      </c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</row>
    <row r="63" spans="3:445" x14ac:dyDescent="0.5">
      <c r="C63" t="s">
        <v>108</v>
      </c>
      <c r="D63" s="1">
        <v>9.8532073195254366E-3</v>
      </c>
      <c r="E63" s="1">
        <v>2.6772793053545518E-2</v>
      </c>
      <c r="F63" s="1">
        <v>-1.4309563558312366E-3</v>
      </c>
      <c r="G63" s="1">
        <v>-6.0390763765540978E-3</v>
      </c>
      <c r="H63" s="1">
        <v>-1.3062098501070651E-2</v>
      </c>
      <c r="I63" s="1">
        <v>9.9833610648918381E-3</v>
      </c>
      <c r="J63" s="1">
        <v>2.9859841560024414E-2</v>
      </c>
      <c r="K63" s="1">
        <v>-7.2773972602738768E-3</v>
      </c>
      <c r="L63" s="1">
        <v>-3.2258064516129004E-2</v>
      </c>
      <c r="M63" s="1">
        <v>2.9185022026431806E-2</v>
      </c>
      <c r="N63" s="1">
        <v>1.3123359580052396E-2</v>
      </c>
      <c r="O63" s="1">
        <v>5.4528212422948474E-3</v>
      </c>
      <c r="P63" s="1">
        <v>-1.4694041867954866E-2</v>
      </c>
      <c r="Q63" s="1">
        <v>1.696284329563813E-2</v>
      </c>
      <c r="R63" s="1">
        <v>8.0313014827018137E-2</v>
      </c>
      <c r="S63" s="1">
        <v>-3.3149171270717703E-3</v>
      </c>
      <c r="T63" s="1">
        <v>7.6422303990943963E-3</v>
      </c>
      <c r="U63" s="1">
        <v>7.2057646116892027E-3</v>
      </c>
      <c r="V63" s="1">
        <v>1.0256410256410664E-3</v>
      </c>
      <c r="W63" s="1">
        <v>-7.2504182933630368E-3</v>
      </c>
      <c r="X63" s="1">
        <v>8.6673889490791467E-3</v>
      </c>
      <c r="Y63" s="1">
        <v>7.3924731182795078E-3</v>
      </c>
      <c r="Z63" s="1">
        <v>2.4446142093200729E-2</v>
      </c>
      <c r="AA63" s="1">
        <v>0.12085459183673453</v>
      </c>
      <c r="AB63" s="1">
        <v>-3.9182759585782989E-3</v>
      </c>
      <c r="AC63" s="1">
        <v>-3.8103302286197627E-3</v>
      </c>
      <c r="AD63" s="1">
        <v>-3.597122302158251E-3</v>
      </c>
      <c r="AE63" s="1">
        <v>2.34375E-2</v>
      </c>
      <c r="AF63" s="1">
        <v>5.4140127388535131E-2</v>
      </c>
      <c r="AG63" s="1">
        <v>-4.6349942062572369E-3</v>
      </c>
      <c r="AL63" s="2">
        <f ca="1"/>
        <v>1</v>
      </c>
      <c r="AM63" s="2">
        <f ca="1"/>
        <v>25</v>
      </c>
      <c r="AN63" s="1">
        <f ca="1"/>
        <v>9.4020612219691997E-3</v>
      </c>
      <c r="AO63" s="1">
        <f ca="1"/>
        <v>-2.0693967518915124E-3</v>
      </c>
      <c r="AP63" s="1" t="e">
        <f ca="1"/>
        <v>#N/A</v>
      </c>
      <c r="AT63" s="2">
        <f ca="1"/>
        <v>21</v>
      </c>
      <c r="AU63" s="2" t="e">
        <f ca="1"/>
        <v>#N/A</v>
      </c>
      <c r="AV63" s="2">
        <f ca="1"/>
        <v>8</v>
      </c>
      <c r="AW63" s="2">
        <f ca="1"/>
        <v>1</v>
      </c>
      <c r="AX63" s="2">
        <f ca="1"/>
        <v>4</v>
      </c>
      <c r="AY63" s="2">
        <f ca="1"/>
        <v>1</v>
      </c>
      <c r="AZ63" s="2" t="e">
        <f ca="1"/>
        <v>#N/A</v>
      </c>
      <c r="BA63" s="2">
        <f ca="1"/>
        <v>9</v>
      </c>
      <c r="BB63" s="2">
        <f ca="1"/>
        <v>26</v>
      </c>
      <c r="BC63" s="2" t="e">
        <f ca="1"/>
        <v>#N/A</v>
      </c>
      <c r="BD63" s="2">
        <f ca="1"/>
        <v>4</v>
      </c>
      <c r="BE63" s="2" t="e">
        <f ca="1"/>
        <v>#N/A</v>
      </c>
      <c r="BF63" s="2" t="e">
        <f ca="1"/>
        <v>#N/A</v>
      </c>
      <c r="BG63" s="2">
        <f ca="1"/>
        <v>20</v>
      </c>
      <c r="BH63" s="2" t="e">
        <f ca="1"/>
        <v>#N/A</v>
      </c>
      <c r="BI63" s="2" t="e">
        <f ca="1"/>
        <v>#N/A</v>
      </c>
      <c r="BJ63" s="2">
        <f ca="1"/>
        <v>4</v>
      </c>
      <c r="BK63" s="2" t="e">
        <f ca="1"/>
        <v>#N/A</v>
      </c>
      <c r="BL63" s="2">
        <f ca="1"/>
        <v>22</v>
      </c>
      <c r="BM63" s="2">
        <f ca="1"/>
        <v>23</v>
      </c>
      <c r="BN63" s="2">
        <f ca="1"/>
        <v>11</v>
      </c>
      <c r="BO63" s="2">
        <f ca="1"/>
        <v>5</v>
      </c>
      <c r="BP63" s="2" t="e">
        <f ca="1"/>
        <v>#N/A</v>
      </c>
      <c r="BQ63" s="2" t="e">
        <f ca="1"/>
        <v>#N/A</v>
      </c>
      <c r="BR63" s="2" t="e">
        <f ca="1"/>
        <v>#N/A</v>
      </c>
      <c r="BS63" s="2" t="e">
        <f ca="1"/>
        <v>#N/A</v>
      </c>
      <c r="BT63" s="2" t="e">
        <f ca="1"/>
        <v>#N/A</v>
      </c>
      <c r="BU63" s="2">
        <f ca="1"/>
        <v>17</v>
      </c>
      <c r="BV63" s="2" t="e">
        <f ca="1"/>
        <v>#N/A</v>
      </c>
      <c r="BW63" s="2" t="e">
        <f ca="1"/>
        <v>#N/A</v>
      </c>
      <c r="BX63" s="1"/>
      <c r="BY63" s="2">
        <f ca="1"/>
        <v>21</v>
      </c>
      <c r="BZ63" s="2">
        <f ca="1"/>
        <v>10</v>
      </c>
      <c r="CA63" s="2">
        <f ca="1"/>
        <v>8</v>
      </c>
      <c r="CB63" s="2">
        <f ca="1"/>
        <v>1</v>
      </c>
      <c r="CC63" s="2">
        <f ca="1"/>
        <v>4</v>
      </c>
      <c r="CD63" s="2">
        <f ca="1"/>
        <v>1</v>
      </c>
      <c r="CE63" s="2">
        <f ca="1"/>
        <v>17</v>
      </c>
      <c r="CF63" s="2">
        <f ca="1"/>
        <v>9</v>
      </c>
      <c r="CG63" s="2">
        <f ca="1"/>
        <v>26</v>
      </c>
      <c r="CH63" s="2">
        <f ca="1"/>
        <v>23</v>
      </c>
      <c r="CI63" s="2">
        <f ca="1"/>
        <v>4</v>
      </c>
      <c r="CJ63" s="2">
        <f ca="1"/>
        <v>9</v>
      </c>
      <c r="CK63" s="2">
        <f ca="1"/>
        <v>9</v>
      </c>
      <c r="CL63" s="2">
        <f ca="1"/>
        <v>20</v>
      </c>
      <c r="CM63" s="2">
        <f ca="1"/>
        <v>7</v>
      </c>
      <c r="CN63" s="2">
        <f ca="1"/>
        <v>25</v>
      </c>
      <c r="CO63" s="2">
        <f ca="1"/>
        <v>4</v>
      </c>
      <c r="CP63" s="2">
        <f ca="1"/>
        <v>3</v>
      </c>
      <c r="CQ63" s="2">
        <f ca="1"/>
        <v>22</v>
      </c>
      <c r="CR63" s="2">
        <f ca="1"/>
        <v>23</v>
      </c>
      <c r="CS63" s="2">
        <f ca="1"/>
        <v>11</v>
      </c>
      <c r="CT63" s="2">
        <f ca="1"/>
        <v>5</v>
      </c>
      <c r="CU63" s="2">
        <f ca="1"/>
        <v>7</v>
      </c>
      <c r="CV63" s="2">
        <f ca="1"/>
        <v>2</v>
      </c>
      <c r="CW63" s="2">
        <f ca="1"/>
        <v>12</v>
      </c>
      <c r="CX63" s="2">
        <f ca="1"/>
        <v>5</v>
      </c>
      <c r="CY63" s="2">
        <f ca="1"/>
        <v>12</v>
      </c>
      <c r="CZ63" s="2">
        <f ca="1"/>
        <v>17</v>
      </c>
      <c r="DA63" s="2">
        <f ca="1"/>
        <v>10</v>
      </c>
      <c r="DB63" s="2">
        <f ca="1"/>
        <v>12</v>
      </c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</row>
    <row r="64" spans="3:445" x14ac:dyDescent="0.5">
      <c r="C64" t="s">
        <v>109</v>
      </c>
      <c r="D64" s="1">
        <v>-1.6925527678215868E-2</v>
      </c>
      <c r="E64" s="1">
        <v>3.3826638477801207E-2</v>
      </c>
      <c r="F64" s="1">
        <v>1.0986386434201023E-2</v>
      </c>
      <c r="G64" s="1">
        <v>2.5017869907075774E-3</v>
      </c>
      <c r="H64" s="1">
        <v>2.169668040790107E-4</v>
      </c>
      <c r="I64" s="1">
        <v>-2.118145445987285E-2</v>
      </c>
      <c r="J64" s="1">
        <v>1.8934911242603381E-2</v>
      </c>
      <c r="K64" s="1">
        <v>0</v>
      </c>
      <c r="L64" s="1">
        <v>1.8518518518518601E-2</v>
      </c>
      <c r="M64" s="1">
        <v>4.2803638309254488E-3</v>
      </c>
      <c r="N64" s="1">
        <v>-3.7009622501850137E-3</v>
      </c>
      <c r="O64" s="1">
        <v>4.4800754539024989E-3</v>
      </c>
      <c r="P64" s="1">
        <v>3.0643513789585519E-4</v>
      </c>
      <c r="Q64" s="1">
        <v>7.9428117553614896E-3</v>
      </c>
      <c r="R64" s="1">
        <v>2.668699961875709E-2</v>
      </c>
      <c r="S64" s="1">
        <v>5.9127864005912301E-3</v>
      </c>
      <c r="T64" s="1">
        <v>-1.0955056179775324E-2</v>
      </c>
      <c r="U64" s="1">
        <v>-7.9491255961838814E-4</v>
      </c>
      <c r="V64" s="1">
        <v>-2.4795081967213028E-2</v>
      </c>
      <c r="W64" s="1">
        <v>3.9887640449438155E-2</v>
      </c>
      <c r="X64" s="1">
        <v>8.2348728965271345E-3</v>
      </c>
      <c r="Y64" s="1">
        <v>1.0006671114076049E-2</v>
      </c>
      <c r="Z64" s="1">
        <v>3.5794183445190253E-2</v>
      </c>
      <c r="AA64" s="1">
        <v>2.5035561877667201E-2</v>
      </c>
      <c r="AB64" s="1">
        <v>-5.6195560550709178E-4</v>
      </c>
      <c r="AC64" s="1">
        <v>-1.2749681257968604E-3</v>
      </c>
      <c r="AD64" s="1">
        <v>-2.7075812274368616E-3</v>
      </c>
      <c r="AE64" s="1">
        <v>1.9083969465649719E-3</v>
      </c>
      <c r="AF64" s="1">
        <v>-4.6479200557747458E-4</v>
      </c>
      <c r="AG64" s="1">
        <v>-5.044625533566216E-3</v>
      </c>
      <c r="AL64" s="2">
        <f ca="1"/>
        <v>1</v>
      </c>
      <c r="AM64" s="2">
        <f ca="1"/>
        <v>26</v>
      </c>
      <c r="AN64" s="1">
        <f ca="1"/>
        <v>1.0521366095438647E-2</v>
      </c>
      <c r="AO64" s="1">
        <f ca="1"/>
        <v>-2.0693967518915124E-3</v>
      </c>
      <c r="AP64" s="1" t="e">
        <f ca="1"/>
        <v>#N/A</v>
      </c>
      <c r="AT64" s="2">
        <f ca="1"/>
        <v>6</v>
      </c>
      <c r="AU64" s="2" t="e">
        <f ca="1"/>
        <v>#N/A</v>
      </c>
      <c r="AV64" s="2">
        <f ca="1"/>
        <v>22</v>
      </c>
      <c r="AW64" s="2">
        <f ca="1"/>
        <v>8</v>
      </c>
      <c r="AX64" s="2">
        <f ca="1"/>
        <v>13</v>
      </c>
      <c r="AY64" s="2">
        <f ca="1"/>
        <v>11</v>
      </c>
      <c r="AZ64" s="2" t="e">
        <f ca="1"/>
        <v>#N/A</v>
      </c>
      <c r="BA64" s="2" t="e">
        <f ca="1"/>
        <v>#N/A</v>
      </c>
      <c r="BB64" s="2">
        <f ca="1"/>
        <v>8</v>
      </c>
      <c r="BC64" s="2" t="e">
        <f ca="1"/>
        <v>#N/A</v>
      </c>
      <c r="BD64" s="2">
        <f ca="1"/>
        <v>22</v>
      </c>
      <c r="BE64" s="2" t="e">
        <f ca="1"/>
        <v>#N/A</v>
      </c>
      <c r="BF64" s="2" t="e">
        <f ca="1"/>
        <v>#N/A</v>
      </c>
      <c r="BG64" s="2">
        <f ca="1"/>
        <v>1</v>
      </c>
      <c r="BH64" s="2" t="e">
        <f ca="1"/>
        <v>#N/A</v>
      </c>
      <c r="BI64" s="2" t="e">
        <f ca="1"/>
        <v>#N/A</v>
      </c>
      <c r="BJ64" s="2">
        <f ca="1"/>
        <v>28</v>
      </c>
      <c r="BK64" s="2" t="e">
        <f ca="1"/>
        <v>#N/A</v>
      </c>
      <c r="BL64" s="2">
        <f ca="1"/>
        <v>14</v>
      </c>
      <c r="BM64" s="2" t="e">
        <f ca="1"/>
        <v>#N/A</v>
      </c>
      <c r="BN64" s="2" t="e">
        <f ca="1"/>
        <v>#N/A</v>
      </c>
      <c r="BO64" s="2">
        <f ca="1"/>
        <v>19</v>
      </c>
      <c r="BP64" s="2" t="e">
        <f ca="1"/>
        <v>#N/A</v>
      </c>
      <c r="BQ64" s="2" t="e">
        <f ca="1"/>
        <v>#N/A</v>
      </c>
      <c r="BR64" s="2" t="e">
        <f ca="1"/>
        <v>#N/A</v>
      </c>
      <c r="BS64" s="2" t="e">
        <f ca="1"/>
        <v>#N/A</v>
      </c>
      <c r="BT64" s="2" t="e">
        <f ca="1"/>
        <v>#N/A</v>
      </c>
      <c r="BU64" s="2" t="e">
        <f ca="1"/>
        <v>#N/A</v>
      </c>
      <c r="BV64" s="2" t="e">
        <f ca="1"/>
        <v>#N/A</v>
      </c>
      <c r="BW64" s="2" t="e">
        <f ca="1"/>
        <v>#N/A</v>
      </c>
      <c r="BX64" s="1"/>
      <c r="BY64" s="2">
        <f ca="1"/>
        <v>6</v>
      </c>
      <c r="BZ64" s="2">
        <f ca="1"/>
        <v>28</v>
      </c>
      <c r="CA64" s="2">
        <f ca="1"/>
        <v>22</v>
      </c>
      <c r="CB64" s="2">
        <f ca="1"/>
        <v>8</v>
      </c>
      <c r="CC64" s="2">
        <f ca="1"/>
        <v>13</v>
      </c>
      <c r="CD64" s="2">
        <f ca="1"/>
        <v>11</v>
      </c>
      <c r="CE64" s="2">
        <f ca="1"/>
        <v>11</v>
      </c>
      <c r="CF64" s="2">
        <f ca="1"/>
        <v>6</v>
      </c>
      <c r="CG64" s="2">
        <f ca="1"/>
        <v>8</v>
      </c>
      <c r="CH64" s="2">
        <f ca="1"/>
        <v>17</v>
      </c>
      <c r="CI64" s="2">
        <f ca="1"/>
        <v>22</v>
      </c>
      <c r="CJ64" s="2">
        <f ca="1"/>
        <v>8</v>
      </c>
      <c r="CK64" s="2">
        <f ca="1"/>
        <v>25</v>
      </c>
      <c r="CL64" s="2">
        <f ca="1"/>
        <v>1</v>
      </c>
      <c r="CM64" s="2">
        <f ca="1"/>
        <v>28</v>
      </c>
      <c r="CN64" s="2">
        <f ca="1"/>
        <v>9</v>
      </c>
      <c r="CO64" s="2">
        <f ca="1"/>
        <v>28</v>
      </c>
      <c r="CP64" s="2">
        <f ca="1"/>
        <v>27</v>
      </c>
      <c r="CQ64" s="2">
        <f ca="1"/>
        <v>14</v>
      </c>
      <c r="CR64" s="2">
        <f ca="1"/>
        <v>17</v>
      </c>
      <c r="CS64" s="2">
        <f ca="1"/>
        <v>17</v>
      </c>
      <c r="CT64" s="2">
        <f ca="1"/>
        <v>19</v>
      </c>
      <c r="CU64" s="2">
        <f ca="1"/>
        <v>15</v>
      </c>
      <c r="CV64" s="2">
        <f ca="1"/>
        <v>14</v>
      </c>
      <c r="CW64" s="2">
        <f ca="1"/>
        <v>3</v>
      </c>
      <c r="CX64" s="2">
        <f ca="1"/>
        <v>16</v>
      </c>
      <c r="CY64" s="2">
        <f ca="1"/>
        <v>3</v>
      </c>
      <c r="CZ64" s="2">
        <f ca="1"/>
        <v>11</v>
      </c>
      <c r="DA64" s="2">
        <f ca="1"/>
        <v>28</v>
      </c>
      <c r="DB64" s="2">
        <f ca="1"/>
        <v>3</v>
      </c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</row>
    <row r="65" spans="3:445" x14ac:dyDescent="0.5">
      <c r="C65" t="s">
        <v>110</v>
      </c>
      <c r="D65" s="1">
        <v>-7.6969819728579525E-3</v>
      </c>
      <c r="E65" s="1">
        <v>-1.9086571233810412E-2</v>
      </c>
      <c r="F65" s="1">
        <v>-4.0160642570281624E-3</v>
      </c>
      <c r="G65" s="1">
        <v>-1.7112299465240732E-2</v>
      </c>
      <c r="H65" s="1">
        <v>6.5075921908894774E-3</v>
      </c>
      <c r="I65" s="1">
        <v>-7.4537148352969984E-3</v>
      </c>
      <c r="J65" s="1">
        <v>-1.4711575687185396E-2</v>
      </c>
      <c r="K65" s="1">
        <v>-4.7434238896075787E-3</v>
      </c>
      <c r="L65" s="1">
        <v>-8.181818181818179E-3</v>
      </c>
      <c r="M65" s="1">
        <v>6.3931806073522779E-3</v>
      </c>
      <c r="N65" s="1">
        <v>-7.0579494799404285E-3</v>
      </c>
      <c r="O65" s="1">
        <v>-2.8169014084508115E-3</v>
      </c>
      <c r="P65" s="1">
        <v>-7.9648728683753278E-3</v>
      </c>
      <c r="Q65" s="1">
        <v>7.8802206461769941E-4</v>
      </c>
      <c r="R65" s="1">
        <v>-6.3126624582250379E-3</v>
      </c>
      <c r="S65" s="1">
        <v>-5.8780308596618758E-3</v>
      </c>
      <c r="T65" s="1">
        <v>1.7040613462084853E-3</v>
      </c>
      <c r="U65" s="1">
        <v>-1.3524264120922891E-2</v>
      </c>
      <c r="V65" s="1">
        <v>-8.8253834839252532E-3</v>
      </c>
      <c r="W65" s="1">
        <v>1.8908698001080415E-2</v>
      </c>
      <c r="X65" s="1">
        <v>-5.3267045454545858E-3</v>
      </c>
      <c r="Y65" s="1">
        <v>3.3025099075296716E-3</v>
      </c>
      <c r="Z65" s="1">
        <v>-4.6796256299496131E-3</v>
      </c>
      <c r="AA65" s="1">
        <v>6.106022758812113E-3</v>
      </c>
      <c r="AB65" s="1">
        <v>-7.590666291818926E-3</v>
      </c>
      <c r="AC65" s="1">
        <v>-6.8085106382977933E-3</v>
      </c>
      <c r="AD65" s="1">
        <v>0</v>
      </c>
      <c r="AE65" s="1">
        <v>-7.2380952380952657E-3</v>
      </c>
      <c r="AF65" s="1">
        <v>1.6275284817484081E-3</v>
      </c>
      <c r="AG65" s="1">
        <v>-5.8502340093602445E-3</v>
      </c>
      <c r="AL65" s="2">
        <f ca="1"/>
        <v>1</v>
      </c>
      <c r="AM65" s="2">
        <f ca="1"/>
        <v>27</v>
      </c>
      <c r="AN65" s="1">
        <f ca="1"/>
        <v>1.1640670968908095E-2</v>
      </c>
      <c r="AO65" s="1">
        <f ca="1"/>
        <v>-2.0693967518915124E-3</v>
      </c>
      <c r="AP65" s="1" t="e">
        <f ca="1"/>
        <v>#N/A</v>
      </c>
      <c r="AT65" s="2">
        <f ca="1"/>
        <v>22</v>
      </c>
      <c r="AU65" s="2" t="e">
        <f ca="1"/>
        <v>#N/A</v>
      </c>
      <c r="AV65" s="2">
        <f ca="1"/>
        <v>4</v>
      </c>
      <c r="AW65" s="2">
        <f ca="1"/>
        <v>5</v>
      </c>
      <c r="AX65" s="2" t="e">
        <f ca="1"/>
        <v>#N/A</v>
      </c>
      <c r="AY65" s="2">
        <f ca="1"/>
        <v>17</v>
      </c>
      <c r="AZ65" s="2" t="e">
        <f ca="1"/>
        <v>#N/A</v>
      </c>
      <c r="BA65" s="2" t="e">
        <f ca="1"/>
        <v>#N/A</v>
      </c>
      <c r="BB65" s="2" t="e">
        <f ca="1"/>
        <v>#N/A</v>
      </c>
      <c r="BC65" s="2" t="e">
        <f ca="1"/>
        <v>#N/A</v>
      </c>
      <c r="BD65" s="2">
        <f ca="1"/>
        <v>21</v>
      </c>
      <c r="BE65" s="2" t="e">
        <f ca="1"/>
        <v>#N/A</v>
      </c>
      <c r="BF65" s="2" t="e">
        <f ca="1"/>
        <v>#N/A</v>
      </c>
      <c r="BG65" s="2">
        <f ca="1"/>
        <v>19</v>
      </c>
      <c r="BH65" s="2" t="e">
        <f ca="1"/>
        <v>#N/A</v>
      </c>
      <c r="BI65" s="2" t="e">
        <f ca="1"/>
        <v>#N/A</v>
      </c>
      <c r="BJ65" s="2" t="e">
        <f ca="1"/>
        <v>#N/A</v>
      </c>
      <c r="BK65" s="2" t="e">
        <f ca="1"/>
        <v>#N/A</v>
      </c>
      <c r="BL65" s="2">
        <f ca="1"/>
        <v>21</v>
      </c>
      <c r="BM65" s="2" t="e">
        <f ca="1"/>
        <v>#N/A</v>
      </c>
      <c r="BN65" s="2" t="e">
        <f ca="1"/>
        <v>#N/A</v>
      </c>
      <c r="BO65" s="2">
        <f ca="1"/>
        <v>1</v>
      </c>
      <c r="BP65" s="2" t="e">
        <f ca="1"/>
        <v>#N/A</v>
      </c>
      <c r="BQ65" s="2" t="e">
        <f ca="1"/>
        <v>#N/A</v>
      </c>
      <c r="BR65" s="2" t="e">
        <f ca="1"/>
        <v>#N/A</v>
      </c>
      <c r="BS65" s="2" t="e">
        <f ca="1"/>
        <v>#N/A</v>
      </c>
      <c r="BT65" s="2" t="e">
        <f ca="1"/>
        <v>#N/A</v>
      </c>
      <c r="BU65" s="2" t="e">
        <f ca="1"/>
        <v>#N/A</v>
      </c>
      <c r="BV65" s="2" t="e">
        <f ca="1"/>
        <v>#N/A</v>
      </c>
      <c r="BW65" s="2" t="e">
        <f ca="1"/>
        <v>#N/A</v>
      </c>
      <c r="BX65" s="1"/>
      <c r="BY65" s="2">
        <f ca="1"/>
        <v>22</v>
      </c>
      <c r="BZ65" s="2">
        <f ca="1"/>
        <v>7</v>
      </c>
      <c r="CA65" s="2">
        <f ca="1"/>
        <v>4</v>
      </c>
      <c r="CB65" s="2">
        <f ca="1"/>
        <v>5</v>
      </c>
      <c r="CC65" s="2">
        <f ca="1"/>
        <v>16</v>
      </c>
      <c r="CD65" s="2">
        <f ca="1"/>
        <v>17</v>
      </c>
      <c r="CE65" s="2">
        <f ca="1"/>
        <v>24</v>
      </c>
      <c r="CF65" s="2">
        <f ca="1"/>
        <v>12</v>
      </c>
      <c r="CG65" s="2">
        <f ca="1"/>
        <v>21</v>
      </c>
      <c r="CH65" s="2">
        <f ca="1"/>
        <v>11</v>
      </c>
      <c r="CI65" s="2">
        <f ca="1"/>
        <v>21</v>
      </c>
      <c r="CJ65" s="2">
        <f ca="1"/>
        <v>25</v>
      </c>
      <c r="CK65" s="2">
        <f ca="1"/>
        <v>26</v>
      </c>
      <c r="CL65" s="2">
        <f ca="1"/>
        <v>19</v>
      </c>
      <c r="CM65" s="2">
        <f ca="1"/>
        <v>10</v>
      </c>
      <c r="CN65" s="2">
        <f ca="1"/>
        <v>26</v>
      </c>
      <c r="CO65" s="2">
        <f ca="1"/>
        <v>22</v>
      </c>
      <c r="CP65" s="2">
        <f ca="1"/>
        <v>5</v>
      </c>
      <c r="CQ65" s="2">
        <f ca="1"/>
        <v>21</v>
      </c>
      <c r="CR65" s="2">
        <f ca="1"/>
        <v>11</v>
      </c>
      <c r="CS65" s="2">
        <f ca="1"/>
        <v>9</v>
      </c>
      <c r="CT65" s="2">
        <f ca="1"/>
        <v>1</v>
      </c>
      <c r="CU65" s="2">
        <f ca="1"/>
        <v>14</v>
      </c>
      <c r="CV65" s="2">
        <f ca="1"/>
        <v>15</v>
      </c>
      <c r="CW65" s="2">
        <f ca="1"/>
        <v>5</v>
      </c>
      <c r="CX65" s="2">
        <f ca="1"/>
        <v>19</v>
      </c>
      <c r="CY65" s="2">
        <f ca="1"/>
        <v>5</v>
      </c>
      <c r="CZ65" s="2">
        <f ca="1"/>
        <v>23</v>
      </c>
      <c r="DA65" s="2">
        <f ca="1"/>
        <v>7</v>
      </c>
      <c r="DB65" s="2">
        <f ca="1"/>
        <v>5</v>
      </c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</row>
    <row r="66" spans="3:445" x14ac:dyDescent="0.5">
      <c r="C66" t="s">
        <v>111</v>
      </c>
      <c r="D66" s="1">
        <v>0</v>
      </c>
      <c r="E66" s="1">
        <v>-2.5017373175816648E-2</v>
      </c>
      <c r="F66" s="1">
        <v>-1.8975332068310591E-3</v>
      </c>
      <c r="G66" s="1">
        <v>-7.6169749727963421E-3</v>
      </c>
      <c r="H66" s="1">
        <v>-1.1206896551724133E-2</v>
      </c>
      <c r="I66" s="1">
        <v>-4.8449612403111963E-4</v>
      </c>
      <c r="J66" s="1">
        <v>-7.8585461689584246E-4</v>
      </c>
      <c r="K66" s="1">
        <v>-1.4731369150779883E-2</v>
      </c>
      <c r="L66" s="1">
        <v>-1.9248395967002785E-2</v>
      </c>
      <c r="M66" s="1">
        <v>-3.5468501852832235E-2</v>
      </c>
      <c r="N66" s="1">
        <v>1.1223344556678949E-3</v>
      </c>
      <c r="O66" s="1">
        <v>-4.7080979284364055E-4</v>
      </c>
      <c r="P66" s="1">
        <v>-3.4997426659805209E-3</v>
      </c>
      <c r="Q66" s="1">
        <v>1.2204724409448753E-2</v>
      </c>
      <c r="R66" s="1">
        <v>-2.2421524663677084E-2</v>
      </c>
      <c r="S66" s="1">
        <v>-2.0694752402069527E-2</v>
      </c>
      <c r="T66" s="1">
        <v>1.1341083073432845E-3</v>
      </c>
      <c r="U66" s="1">
        <v>0</v>
      </c>
      <c r="V66" s="1">
        <v>-3.1799872800508666E-3</v>
      </c>
      <c r="W66" s="1">
        <v>-7.4231177094380429E-3</v>
      </c>
      <c r="X66" s="1">
        <v>-8.2113530881828822E-3</v>
      </c>
      <c r="Y66" s="1">
        <v>-8.8874259381171994E-3</v>
      </c>
      <c r="Z66" s="1">
        <v>-3.6166365280289048E-3</v>
      </c>
      <c r="AA66" s="1">
        <v>-1.6275862068965474E-2</v>
      </c>
      <c r="AB66" s="1">
        <v>-5.9490084985835967E-3</v>
      </c>
      <c r="AC66" s="1">
        <v>-1.1568123393316254E-2</v>
      </c>
      <c r="AD66" s="1">
        <v>5.4298642533936459E-3</v>
      </c>
      <c r="AE66" s="1">
        <v>-4.221028396009241E-3</v>
      </c>
      <c r="AF66" s="1">
        <v>-1.4391829155060321E-2</v>
      </c>
      <c r="AG66" s="1">
        <v>-1.5692428403295544E-3</v>
      </c>
      <c r="AL66" s="2">
        <f ca="1"/>
        <v>1</v>
      </c>
      <c r="AM66" s="2">
        <f ca="1"/>
        <v>28</v>
      </c>
      <c r="AN66" s="1">
        <f ca="1"/>
        <v>1.2759975842377543E-2</v>
      </c>
      <c r="AO66" s="1">
        <f ca="1"/>
        <v>-2.0693967518915124E-3</v>
      </c>
      <c r="AP66" s="1" t="e">
        <f ca="1"/>
        <v>#N/A</v>
      </c>
      <c r="AT66" s="2" t="e">
        <f ca="1"/>
        <v>#N/A</v>
      </c>
      <c r="AU66" s="2" t="e">
        <f ca="1"/>
        <v>#N/A</v>
      </c>
      <c r="AV66" s="2" t="e">
        <f ca="1"/>
        <v>#N/A</v>
      </c>
      <c r="AW66" s="2">
        <f ca="1"/>
        <v>11</v>
      </c>
      <c r="AX66" s="2" t="e">
        <f ca="1"/>
        <v>#N/A</v>
      </c>
      <c r="AY66" s="2" t="e">
        <f ca="1"/>
        <v>#N/A</v>
      </c>
      <c r="AZ66" s="2" t="e">
        <f ca="1"/>
        <v>#N/A</v>
      </c>
      <c r="BA66" s="2" t="e">
        <f ca="1"/>
        <v>#N/A</v>
      </c>
      <c r="BB66" s="2" t="e">
        <f ca="1"/>
        <v>#N/A</v>
      </c>
      <c r="BC66" s="2" t="e">
        <f ca="1"/>
        <v>#N/A</v>
      </c>
      <c r="BD66" s="2" t="e">
        <f ca="1"/>
        <v>#N/A</v>
      </c>
      <c r="BE66" s="2" t="e">
        <f ca="1"/>
        <v>#N/A</v>
      </c>
      <c r="BF66" s="2" t="e">
        <f ca="1"/>
        <v>#N/A</v>
      </c>
      <c r="BG66" s="2" t="e">
        <f ca="1"/>
        <v>#N/A</v>
      </c>
      <c r="BH66" s="2" t="e">
        <f ca="1"/>
        <v>#N/A</v>
      </c>
      <c r="BI66" s="2" t="e">
        <f ca="1"/>
        <v>#N/A</v>
      </c>
      <c r="BJ66" s="2" t="e">
        <f ca="1"/>
        <v>#N/A</v>
      </c>
      <c r="BK66" s="2" t="e">
        <f ca="1"/>
        <v>#N/A</v>
      </c>
      <c r="BL66" s="2" t="e">
        <f ca="1"/>
        <v>#N/A</v>
      </c>
      <c r="BM66" s="2" t="e">
        <f ca="1"/>
        <v>#N/A</v>
      </c>
      <c r="BN66" s="2" t="e">
        <f ca="1"/>
        <v>#N/A</v>
      </c>
      <c r="BO66" s="2">
        <f ca="1"/>
        <v>3</v>
      </c>
      <c r="BP66" s="2" t="e">
        <f ca="1"/>
        <v>#N/A</v>
      </c>
      <c r="BQ66" s="2" t="e">
        <f ca="1"/>
        <v>#N/A</v>
      </c>
      <c r="BR66" s="2" t="e">
        <f ca="1"/>
        <v>#N/A</v>
      </c>
      <c r="BS66" s="2" t="e">
        <f ca="1"/>
        <v>#N/A</v>
      </c>
      <c r="BT66" s="2" t="e">
        <f ca="1"/>
        <v>#N/A</v>
      </c>
      <c r="BU66" s="2" t="e">
        <f ca="1"/>
        <v>#N/A</v>
      </c>
      <c r="BV66" s="2" t="e">
        <f ca="1"/>
        <v>#N/A</v>
      </c>
      <c r="BW66" s="2" t="e">
        <f ca="1"/>
        <v>#N/A</v>
      </c>
      <c r="BX66" s="1"/>
      <c r="BY66" s="2">
        <f ca="1"/>
        <v>10</v>
      </c>
      <c r="BZ66" s="2">
        <f ca="1"/>
        <v>14</v>
      </c>
      <c r="CA66" s="2">
        <f ca="1"/>
        <v>26</v>
      </c>
      <c r="CB66" s="2">
        <f ca="1"/>
        <v>11</v>
      </c>
      <c r="CC66" s="2">
        <f ca="1"/>
        <v>21</v>
      </c>
      <c r="CD66" s="2">
        <f ca="1"/>
        <v>21</v>
      </c>
      <c r="CE66" s="2">
        <f ca="1"/>
        <v>1</v>
      </c>
      <c r="CF66" s="2">
        <f ca="1"/>
        <v>1</v>
      </c>
      <c r="CG66" s="2">
        <f ca="1"/>
        <v>19</v>
      </c>
      <c r="CH66" s="2">
        <f ca="1"/>
        <v>1</v>
      </c>
      <c r="CI66" s="2">
        <f ca="1"/>
        <v>28</v>
      </c>
      <c r="CJ66" s="2">
        <f ca="1"/>
        <v>22</v>
      </c>
      <c r="CK66" s="2">
        <f ca="1"/>
        <v>8</v>
      </c>
      <c r="CL66" s="2">
        <f ca="1"/>
        <v>24</v>
      </c>
      <c r="CM66" s="2">
        <f ca="1"/>
        <v>14</v>
      </c>
      <c r="CN66" s="2">
        <f ca="1"/>
        <v>30</v>
      </c>
      <c r="CO66" s="2">
        <f ca="1"/>
        <v>21</v>
      </c>
      <c r="CP66" s="2">
        <f ca="1"/>
        <v>26</v>
      </c>
      <c r="CQ66" s="2">
        <f ca="1"/>
        <v>9</v>
      </c>
      <c r="CR66" s="2">
        <f ca="1"/>
        <v>1</v>
      </c>
      <c r="CS66" s="2">
        <f ca="1"/>
        <v>5</v>
      </c>
      <c r="CT66" s="2">
        <f ca="1"/>
        <v>3</v>
      </c>
      <c r="CU66" s="2">
        <f ca="1"/>
        <v>29</v>
      </c>
      <c r="CV66" s="2">
        <f ca="1"/>
        <v>29</v>
      </c>
      <c r="CW66" s="2">
        <f ca="1"/>
        <v>26</v>
      </c>
      <c r="CX66" s="2">
        <f ca="1"/>
        <v>13</v>
      </c>
      <c r="CY66" s="2">
        <f ca="1"/>
        <v>9</v>
      </c>
      <c r="CZ66" s="2">
        <f ca="1"/>
        <v>1</v>
      </c>
      <c r="DA66" s="2">
        <f ca="1"/>
        <v>14</v>
      </c>
      <c r="DB66" s="2">
        <f ca="1"/>
        <v>26</v>
      </c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</row>
    <row r="67" spans="3:445" x14ac:dyDescent="0.5">
      <c r="C67" t="s">
        <v>112</v>
      </c>
      <c r="D67" s="1">
        <v>7.348438456827866E-3</v>
      </c>
      <c r="E67" s="1">
        <v>-6.4148253741981298E-3</v>
      </c>
      <c r="F67" s="1">
        <v>3.0893536121674448E-3</v>
      </c>
      <c r="G67" s="1">
        <v>3.6549707602318016E-4</v>
      </c>
      <c r="H67" s="1">
        <v>-8.2824760244114559E-3</v>
      </c>
      <c r="I67" s="1">
        <v>-5.5744062045564036E-3</v>
      </c>
      <c r="J67" s="1">
        <v>2.0841525756980062E-2</v>
      </c>
      <c r="K67" s="1">
        <v>-5.7167985927880638E-3</v>
      </c>
      <c r="L67" s="1">
        <v>6.5420560747664336E-3</v>
      </c>
      <c r="M67" s="1">
        <v>9.3304061470911304E-3</v>
      </c>
      <c r="N67" s="1">
        <v>-7.1001494768312412E-3</v>
      </c>
      <c r="O67" s="1">
        <v>1.6486104569006788E-3</v>
      </c>
      <c r="P67" s="1">
        <v>4.3383947939261702E-3</v>
      </c>
      <c r="Q67" s="1">
        <v>-3.111629716063824E-3</v>
      </c>
      <c r="R67" s="1">
        <v>2.0642201834862206E-2</v>
      </c>
      <c r="S67" s="1">
        <v>2.2641509433962703E-3</v>
      </c>
      <c r="T67" s="1">
        <v>-3.228547153780803E-2</v>
      </c>
      <c r="U67" s="1">
        <v>9.6774193548387899E-3</v>
      </c>
      <c r="V67" s="1">
        <v>8.0816673755848001E-3</v>
      </c>
      <c r="W67" s="1">
        <v>1.1752136752136932E-2</v>
      </c>
      <c r="X67" s="1">
        <v>7.1994240460759862E-4</v>
      </c>
      <c r="Y67" s="1">
        <v>1.8266356692128838E-2</v>
      </c>
      <c r="Z67" s="1">
        <v>3.9927404718693715E-3</v>
      </c>
      <c r="AA67" s="1">
        <v>2.0471116096466568E-2</v>
      </c>
      <c r="AB67" s="1">
        <v>-6.8395554288970262E-3</v>
      </c>
      <c r="AC67" s="1">
        <v>-8.2358040745555972E-3</v>
      </c>
      <c r="AD67" s="1">
        <v>-7.2007200720072273E-3</v>
      </c>
      <c r="AE67" s="1">
        <v>1.387283236994219E-2</v>
      </c>
      <c r="AF67" s="1">
        <v>7.7720207253884066E-3</v>
      </c>
      <c r="AG67" s="1">
        <v>-1.9646365422396617E-3</v>
      </c>
      <c r="AL67" s="2">
        <f ca="1"/>
        <v>1</v>
      </c>
      <c r="AM67" s="2">
        <f ca="1"/>
        <v>29</v>
      </c>
      <c r="AN67" s="1">
        <f ca="1"/>
        <v>1.387928071584699E-2</v>
      </c>
      <c r="AO67" s="1">
        <f ca="1"/>
        <v>-2.0693967518915124E-3</v>
      </c>
      <c r="AP67" s="1" t="e">
        <f ca="1"/>
        <v>#N/A</v>
      </c>
      <c r="AT67" s="2" t="e">
        <f ca="1"/>
        <v>#N/A</v>
      </c>
      <c r="AU67" s="2" t="e">
        <f ca="1"/>
        <v>#N/A</v>
      </c>
      <c r="AV67" s="2" t="e">
        <f ca="1"/>
        <v>#N/A</v>
      </c>
      <c r="AW67" s="2">
        <f ca="1"/>
        <v>17</v>
      </c>
      <c r="AX67" s="2" t="e">
        <f ca="1"/>
        <v>#N/A</v>
      </c>
      <c r="AY67" s="2" t="e">
        <f ca="1"/>
        <v>#N/A</v>
      </c>
      <c r="AZ67" s="2" t="e">
        <f ca="1"/>
        <v>#N/A</v>
      </c>
      <c r="BA67" s="2" t="e">
        <f ca="1"/>
        <v>#N/A</v>
      </c>
      <c r="BB67" s="2" t="e">
        <f ca="1"/>
        <v>#N/A</v>
      </c>
      <c r="BC67" s="2" t="e">
        <f ca="1"/>
        <v>#N/A</v>
      </c>
      <c r="BD67" s="2" t="e">
        <f ca="1"/>
        <v>#N/A</v>
      </c>
      <c r="BE67" s="2" t="e">
        <f ca="1"/>
        <v>#N/A</v>
      </c>
      <c r="BF67" s="2" t="e">
        <f ca="1"/>
        <v>#N/A</v>
      </c>
      <c r="BG67" s="2" t="e">
        <f ca="1"/>
        <v>#N/A</v>
      </c>
      <c r="BH67" s="2" t="e">
        <f ca="1"/>
        <v>#N/A</v>
      </c>
      <c r="BI67" s="2" t="e">
        <f ca="1"/>
        <v>#N/A</v>
      </c>
      <c r="BJ67" s="2" t="e">
        <f ca="1"/>
        <v>#N/A</v>
      </c>
      <c r="BK67" s="2" t="e">
        <f ca="1"/>
        <v>#N/A</v>
      </c>
      <c r="BL67" s="2" t="e">
        <f ca="1"/>
        <v>#N/A</v>
      </c>
      <c r="BM67" s="2" t="e">
        <f ca="1"/>
        <v>#N/A</v>
      </c>
      <c r="BN67" s="2" t="e">
        <f ca="1"/>
        <v>#N/A</v>
      </c>
      <c r="BO67" s="2">
        <f ca="1"/>
        <v>11</v>
      </c>
      <c r="BP67" s="2" t="e">
        <f ca="1"/>
        <v>#N/A</v>
      </c>
      <c r="BQ67" s="2" t="e">
        <f ca="1"/>
        <v>#N/A</v>
      </c>
      <c r="BR67" s="2" t="e">
        <f ca="1"/>
        <v>#N/A</v>
      </c>
      <c r="BS67" s="2" t="e">
        <f ca="1"/>
        <v>#N/A</v>
      </c>
      <c r="BT67" s="2" t="e">
        <f ca="1"/>
        <v>#N/A</v>
      </c>
      <c r="BU67" s="2" t="e">
        <f ca="1"/>
        <v>#N/A</v>
      </c>
      <c r="BV67" s="2" t="e">
        <f ca="1"/>
        <v>#N/A</v>
      </c>
      <c r="BW67" s="2" t="e">
        <f ca="1"/>
        <v>#N/A</v>
      </c>
      <c r="BX67" s="1"/>
      <c r="BY67" s="2">
        <f ca="1"/>
        <v>28</v>
      </c>
      <c r="BZ67" s="2">
        <f ca="1"/>
        <v>17</v>
      </c>
      <c r="CA67" s="2">
        <f ca="1"/>
        <v>6</v>
      </c>
      <c r="CB67" s="2">
        <f ca="1"/>
        <v>17</v>
      </c>
      <c r="CC67" s="2">
        <f ca="1"/>
        <v>6</v>
      </c>
      <c r="CD67" s="2">
        <f ca="1"/>
        <v>5</v>
      </c>
      <c r="CE67" s="2">
        <f ca="1"/>
        <v>19</v>
      </c>
      <c r="CF67" s="2">
        <f ca="1"/>
        <v>19</v>
      </c>
      <c r="CG67" s="2">
        <f ca="1"/>
        <v>12</v>
      </c>
      <c r="CH67" s="2">
        <f ca="1"/>
        <v>19</v>
      </c>
      <c r="CI67" s="2">
        <f ca="1"/>
        <v>10</v>
      </c>
      <c r="CJ67" s="2">
        <f ca="1"/>
        <v>26</v>
      </c>
      <c r="CK67" s="2">
        <f ca="1"/>
        <v>22</v>
      </c>
      <c r="CL67" s="2">
        <f ca="1"/>
        <v>23</v>
      </c>
      <c r="CM67" s="2">
        <f ca="1"/>
        <v>17</v>
      </c>
      <c r="CN67" s="2">
        <f ca="1"/>
        <v>8</v>
      </c>
      <c r="CO67" s="2">
        <f ca="1"/>
        <v>10</v>
      </c>
      <c r="CP67" s="2">
        <f ca="1"/>
        <v>9</v>
      </c>
      <c r="CQ67" s="2">
        <f ca="1"/>
        <v>28</v>
      </c>
      <c r="CR67" s="2">
        <f ca="1"/>
        <v>19</v>
      </c>
      <c r="CS67" s="2">
        <f ca="1"/>
        <v>6</v>
      </c>
      <c r="CT67" s="2">
        <f ca="1"/>
        <v>11</v>
      </c>
      <c r="CU67" s="2">
        <f ca="1"/>
        <v>17</v>
      </c>
      <c r="CV67" s="2">
        <f ca="1"/>
        <v>17</v>
      </c>
      <c r="CW67" s="2">
        <f ca="1"/>
        <v>9</v>
      </c>
      <c r="CX67" s="2">
        <f ca="1"/>
        <v>11</v>
      </c>
      <c r="CY67" s="2">
        <f ca="1"/>
        <v>8</v>
      </c>
      <c r="CZ67" s="2">
        <f ca="1"/>
        <v>19</v>
      </c>
      <c r="DA67" s="2">
        <f ca="1"/>
        <v>17</v>
      </c>
      <c r="DB67" s="2">
        <f ca="1"/>
        <v>9</v>
      </c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</row>
    <row r="68" spans="3:445" x14ac:dyDescent="0.5">
      <c r="C68" t="s">
        <v>113</v>
      </c>
      <c r="D68" s="1">
        <v>-7.4974670719352154E-3</v>
      </c>
      <c r="E68" s="1">
        <v>-4.3041606886655703E-3</v>
      </c>
      <c r="F68" s="1">
        <v>-5.2120350627813394E-3</v>
      </c>
      <c r="G68" s="1">
        <v>-2.1191085129704135E-2</v>
      </c>
      <c r="H68" s="1">
        <v>-9.890109890109855E-3</v>
      </c>
      <c r="I68" s="1">
        <v>-5.849378503534064E-3</v>
      </c>
      <c r="J68" s="1">
        <v>-9.24499229583986E-3</v>
      </c>
      <c r="K68" s="1">
        <v>-1.2826183104820865E-2</v>
      </c>
      <c r="L68" s="1">
        <v>-4.6425255338904403E-3</v>
      </c>
      <c r="M68" s="1">
        <v>-1.169113648722131E-2</v>
      </c>
      <c r="N68" s="1">
        <v>1.8818216033120727E-3</v>
      </c>
      <c r="O68" s="1">
        <v>-1.269691982130261E-2</v>
      </c>
      <c r="P68" s="1">
        <v>2.4683739586546238E-3</v>
      </c>
      <c r="Q68" s="1">
        <v>-8.9738587592664842E-3</v>
      </c>
      <c r="R68" s="1">
        <v>-1.9475655430711614E-2</v>
      </c>
      <c r="S68" s="1">
        <v>-1.6566265060241059E-2</v>
      </c>
      <c r="T68" s="1">
        <v>2.0485806262803496E-2</v>
      </c>
      <c r="U68" s="1">
        <v>-9.5846645367412275E-3</v>
      </c>
      <c r="V68" s="1">
        <v>5.4852320675105037E-3</v>
      </c>
      <c r="W68" s="1">
        <v>2.1119324181626542E-3</v>
      </c>
      <c r="X68" s="1">
        <v>-3.9208633093525069E-2</v>
      </c>
      <c r="Y68" s="1">
        <v>3.1311154598825608E-2</v>
      </c>
      <c r="Z68" s="1">
        <v>-1.5907447577729661E-2</v>
      </c>
      <c r="AA68" s="1">
        <v>-6.5952184666115965E-3</v>
      </c>
      <c r="AB68" s="1">
        <v>-3.7302725968436645E-3</v>
      </c>
      <c r="AC68" s="1">
        <v>-4.3706293706293753E-3</v>
      </c>
      <c r="AD68" s="1">
        <v>-7.2529465095194645E-3</v>
      </c>
      <c r="AE68" s="1">
        <v>-4.5610034207524963E-3</v>
      </c>
      <c r="AF68" s="1">
        <v>-8.4131806496844375E-3</v>
      </c>
      <c r="AG68" s="1">
        <v>-6.2992125984251413E-3</v>
      </c>
      <c r="AL68" s="2">
        <f ca="1"/>
        <v>1</v>
      </c>
      <c r="AM68" s="2">
        <f ca="1"/>
        <v>30</v>
      </c>
      <c r="AN68" s="1">
        <f ca="1"/>
        <v>1.4998585589316438E-2</v>
      </c>
      <c r="AO68" s="1">
        <f ca="1"/>
        <v>-2.0693967518915124E-3</v>
      </c>
      <c r="AP68" s="1" t="e">
        <f ca="1"/>
        <v>#N/A</v>
      </c>
      <c r="AT68" s="2" t="e">
        <f ca="1"/>
        <v>#N/A</v>
      </c>
      <c r="AU68" s="2" t="e">
        <f ca="1"/>
        <v>#N/A</v>
      </c>
      <c r="AV68" s="2" t="e">
        <f ca="1"/>
        <v>#N/A</v>
      </c>
      <c r="AW68" s="2">
        <f ca="1"/>
        <v>3</v>
      </c>
      <c r="AX68" s="2" t="e">
        <f ca="1"/>
        <v>#N/A</v>
      </c>
      <c r="AY68" s="2" t="e">
        <f ca="1"/>
        <v>#N/A</v>
      </c>
      <c r="AZ68" s="2" t="e">
        <f ca="1"/>
        <v>#N/A</v>
      </c>
      <c r="BA68" s="2" t="e">
        <f ca="1"/>
        <v>#N/A</v>
      </c>
      <c r="BB68" s="2" t="e">
        <f ca="1"/>
        <v>#N/A</v>
      </c>
      <c r="BC68" s="2" t="e">
        <f ca="1"/>
        <v>#N/A</v>
      </c>
      <c r="BD68" s="2" t="e">
        <f ca="1"/>
        <v>#N/A</v>
      </c>
      <c r="BE68" s="2" t="e">
        <f ca="1"/>
        <v>#N/A</v>
      </c>
      <c r="BF68" s="2" t="e">
        <f ca="1"/>
        <v>#N/A</v>
      </c>
      <c r="BG68" s="2" t="e">
        <f ca="1"/>
        <v>#N/A</v>
      </c>
      <c r="BH68" s="2" t="e">
        <f ca="1"/>
        <v>#N/A</v>
      </c>
      <c r="BI68" s="2" t="e">
        <f ca="1"/>
        <v>#N/A</v>
      </c>
      <c r="BJ68" s="2" t="e">
        <f ca="1"/>
        <v>#N/A</v>
      </c>
      <c r="BK68" s="2" t="e">
        <f ca="1"/>
        <v>#N/A</v>
      </c>
      <c r="BL68" s="2" t="e">
        <f ca="1"/>
        <v>#N/A</v>
      </c>
      <c r="BM68" s="2" t="e">
        <f ca="1"/>
        <v>#N/A</v>
      </c>
      <c r="BN68" s="2" t="e">
        <f ca="1"/>
        <v>#N/A</v>
      </c>
      <c r="BO68" s="2" t="e">
        <f ca="1"/>
        <v>#N/A</v>
      </c>
      <c r="BP68" s="2" t="e">
        <f ca="1"/>
        <v>#N/A</v>
      </c>
      <c r="BQ68" s="2" t="e">
        <f ca="1"/>
        <v>#N/A</v>
      </c>
      <c r="BR68" s="2" t="e">
        <f ca="1"/>
        <v>#N/A</v>
      </c>
      <c r="BS68" s="2" t="e">
        <f ca="1"/>
        <v>#N/A</v>
      </c>
      <c r="BT68" s="2" t="e">
        <f ca="1"/>
        <v>#N/A</v>
      </c>
      <c r="BU68" s="2" t="e">
        <f ca="1"/>
        <v>#N/A</v>
      </c>
      <c r="BV68" s="2" t="e">
        <f ca="1"/>
        <v>#N/A</v>
      </c>
      <c r="BW68" s="2" t="e">
        <f ca="1"/>
        <v>#N/A</v>
      </c>
      <c r="BX68" s="1"/>
      <c r="BY68" s="2">
        <f ca="1"/>
        <v>9</v>
      </c>
      <c r="BZ68" s="2">
        <f ca="1"/>
        <v>11</v>
      </c>
      <c r="CA68" s="2">
        <f ca="1"/>
        <v>21</v>
      </c>
      <c r="CB68" s="2">
        <f ca="1"/>
        <v>3</v>
      </c>
      <c r="CC68" s="2">
        <f ca="1"/>
        <v>26</v>
      </c>
      <c r="CD68" s="2">
        <f ca="1"/>
        <v>3</v>
      </c>
      <c r="CE68" s="2">
        <f ca="1"/>
        <v>15</v>
      </c>
      <c r="CF68" s="2">
        <f ca="1"/>
        <v>13</v>
      </c>
      <c r="CG68" s="2">
        <f ca="1"/>
        <v>1</v>
      </c>
      <c r="CH68" s="2">
        <f ca="1"/>
        <v>21</v>
      </c>
      <c r="CI68" s="2">
        <f ca="1"/>
        <v>7</v>
      </c>
      <c r="CJ68" s="2">
        <f ca="1"/>
        <v>4</v>
      </c>
      <c r="CK68" s="2">
        <f ca="1"/>
        <v>30</v>
      </c>
      <c r="CL68" s="2">
        <f ca="1"/>
        <v>21</v>
      </c>
      <c r="CM68" s="2">
        <f ca="1"/>
        <v>11</v>
      </c>
      <c r="CN68" s="2">
        <f ca="1"/>
        <v>22</v>
      </c>
      <c r="CO68" s="2">
        <f ca="1"/>
        <v>7</v>
      </c>
      <c r="CP68" s="2">
        <f ca="1"/>
        <v>22</v>
      </c>
      <c r="CQ68" s="2">
        <f ca="1"/>
        <v>10</v>
      </c>
      <c r="CR68" s="2">
        <f ca="1"/>
        <v>15</v>
      </c>
      <c r="CS68" s="2">
        <f ca="1"/>
        <v>3</v>
      </c>
      <c r="CT68" s="2">
        <f ca="1"/>
        <v>17</v>
      </c>
      <c r="CU68" s="2">
        <f ca="1"/>
        <v>11</v>
      </c>
      <c r="CV68" s="2">
        <f ca="1"/>
        <v>11</v>
      </c>
      <c r="CW68" s="2">
        <f ca="1"/>
        <v>8</v>
      </c>
      <c r="CX68" s="2">
        <f ca="1"/>
        <v>1</v>
      </c>
      <c r="CY68" s="2">
        <f ca="1"/>
        <v>26</v>
      </c>
      <c r="CZ68" s="2">
        <f ca="1"/>
        <v>21</v>
      </c>
      <c r="DA68" s="2">
        <f ca="1"/>
        <v>11</v>
      </c>
      <c r="DB68" s="2">
        <f ca="1"/>
        <v>8</v>
      </c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</row>
    <row r="69" spans="3:445" x14ac:dyDescent="0.5">
      <c r="C69" t="s">
        <v>114</v>
      </c>
      <c r="D69" s="1">
        <v>3.4708044099633906E-3</v>
      </c>
      <c r="E69" s="1">
        <v>5.0432276657059738E-3</v>
      </c>
      <c r="F69" s="1">
        <v>-1.1193141224100978E-2</v>
      </c>
      <c r="G69" s="1">
        <v>-1.2691302724897269E-2</v>
      </c>
      <c r="H69" s="1">
        <v>-1.5760266370699272E-2</v>
      </c>
      <c r="I69" s="1">
        <v>8.825692571708732E-3</v>
      </c>
      <c r="J69" s="1">
        <v>9.3312597200623237E-3</v>
      </c>
      <c r="K69" s="1">
        <v>6.2724014336916767E-3</v>
      </c>
      <c r="L69" s="1">
        <v>8.3955223880596286E-3</v>
      </c>
      <c r="M69" s="1">
        <v>5.2269601100412011E-3</v>
      </c>
      <c r="N69" s="1">
        <v>-1.3899323816679132E-2</v>
      </c>
      <c r="O69" s="1">
        <v>-3.0959752321981782E-3</v>
      </c>
      <c r="P69" s="1">
        <v>2.4622960911049319E-3</v>
      </c>
      <c r="Q69" s="1">
        <v>2.7559055118109299E-3</v>
      </c>
      <c r="R69" s="1">
        <v>-3.8197097020631343E-4</v>
      </c>
      <c r="S69" s="1">
        <v>-1.0336906584992311E-2</v>
      </c>
      <c r="T69" s="1">
        <v>1.6919988528821372E-2</v>
      </c>
      <c r="U69" s="1">
        <v>-5.6451612903225534E-3</v>
      </c>
      <c r="V69" s="1">
        <v>-1.7624842635333482E-2</v>
      </c>
      <c r="W69" s="1">
        <v>1.949420442571137E-2</v>
      </c>
      <c r="X69" s="1">
        <v>-7.1134406589293819E-3</v>
      </c>
      <c r="Y69" s="1">
        <v>-2.5300442757748565E-3</v>
      </c>
      <c r="Z69" s="1">
        <v>6.9801616458486926E-3</v>
      </c>
      <c r="AA69" s="1">
        <v>2.7385892116182475E-2</v>
      </c>
      <c r="AB69" s="1">
        <v>6.0483870967742437E-3</v>
      </c>
      <c r="AC69" s="1">
        <v>8.3406496927127538E-3</v>
      </c>
      <c r="AD69" s="1">
        <v>-3.6529680365297024E-3</v>
      </c>
      <c r="AE69" s="1">
        <v>8.4001527300496814E-3</v>
      </c>
      <c r="AF69" s="1">
        <v>-4.4779637049258136E-3</v>
      </c>
      <c r="AG69" s="1">
        <v>9.5087163232963068E-3</v>
      </c>
      <c r="AL69" s="2">
        <f ca="1"/>
        <v>1</v>
      </c>
      <c r="AM69" s="2">
        <f ca="1"/>
        <v>31</v>
      </c>
      <c r="AN69" s="1">
        <f ca="1"/>
        <v>1.6117890462785885E-2</v>
      </c>
      <c r="AO69" s="1">
        <f ca="1"/>
        <v>-2.0693967518915124E-3</v>
      </c>
      <c r="AP69" s="1" t="e">
        <f ca="1"/>
        <v>#N/A</v>
      </c>
      <c r="AT69" s="2" t="e">
        <f ca="1"/>
        <v>#N/A</v>
      </c>
      <c r="AU69" s="2" t="e">
        <f ca="1"/>
        <v>#N/A</v>
      </c>
      <c r="AV69" s="2" t="e">
        <f ca="1"/>
        <v>#N/A</v>
      </c>
      <c r="AW69" s="2" t="e">
        <f ca="1"/>
        <v>#N/A</v>
      </c>
      <c r="AX69" s="2" t="e">
        <f ca="1"/>
        <v>#N/A</v>
      </c>
      <c r="AY69" s="2" t="e">
        <f ca="1"/>
        <v>#N/A</v>
      </c>
      <c r="AZ69" s="2" t="e">
        <f ca="1"/>
        <v>#N/A</v>
      </c>
      <c r="BA69" s="2" t="e">
        <f ca="1"/>
        <v>#N/A</v>
      </c>
      <c r="BB69" s="2" t="e">
        <f ca="1"/>
        <v>#N/A</v>
      </c>
      <c r="BC69" s="2" t="e">
        <f ca="1"/>
        <v>#N/A</v>
      </c>
      <c r="BD69" s="2" t="e">
        <f ca="1"/>
        <v>#N/A</v>
      </c>
      <c r="BE69" s="2" t="e">
        <f ca="1"/>
        <v>#N/A</v>
      </c>
      <c r="BF69" s="2" t="e">
        <f ca="1"/>
        <v>#N/A</v>
      </c>
      <c r="BG69" s="2" t="e">
        <f ca="1"/>
        <v>#N/A</v>
      </c>
      <c r="BH69" s="2" t="e">
        <f ca="1"/>
        <v>#N/A</v>
      </c>
      <c r="BI69" s="2" t="e">
        <f ca="1"/>
        <v>#N/A</v>
      </c>
      <c r="BJ69" s="2" t="e">
        <f ca="1"/>
        <v>#N/A</v>
      </c>
      <c r="BK69" s="2" t="e">
        <f ca="1"/>
        <v>#N/A</v>
      </c>
      <c r="BL69" s="2" t="e">
        <f ca="1"/>
        <v>#N/A</v>
      </c>
      <c r="BM69" s="2" t="e">
        <f ca="1"/>
        <v>#N/A</v>
      </c>
      <c r="BN69" s="2" t="e">
        <f ca="1"/>
        <v>#N/A</v>
      </c>
      <c r="BO69" s="2" t="e">
        <f ca="1"/>
        <v>#N/A</v>
      </c>
      <c r="BP69" s="2" t="e">
        <f ca="1"/>
        <v>#N/A</v>
      </c>
      <c r="BQ69" s="2" t="e">
        <f ca="1"/>
        <v>#N/A</v>
      </c>
      <c r="BR69" s="2" t="e">
        <f ca="1"/>
        <v>#N/A</v>
      </c>
      <c r="BS69" s="2" t="e">
        <f ca="1"/>
        <v>#N/A</v>
      </c>
      <c r="BT69" s="2" t="e">
        <f ca="1"/>
        <v>#N/A</v>
      </c>
      <c r="BU69" s="2" t="e">
        <f ca="1"/>
        <v>#N/A</v>
      </c>
      <c r="BV69" s="2" t="e">
        <f ca="1"/>
        <v>#N/A</v>
      </c>
      <c r="BW69" s="2" t="e">
        <f ca="1"/>
        <v>#N/A</v>
      </c>
      <c r="BX69" s="1"/>
      <c r="BY69" s="2">
        <f ca="1"/>
        <v>7</v>
      </c>
      <c r="BZ69" s="2">
        <f ca="1"/>
        <v>1</v>
      </c>
      <c r="CA69" s="2">
        <f ca="1"/>
        <v>18</v>
      </c>
      <c r="CB69" s="2">
        <f ca="1"/>
        <v>26</v>
      </c>
      <c r="CC69" s="2">
        <f ca="1"/>
        <v>19</v>
      </c>
      <c r="CD69" s="2">
        <f ca="1"/>
        <v>8</v>
      </c>
      <c r="CE69" s="2">
        <f ca="1"/>
        <v>6</v>
      </c>
      <c r="CF69" s="2">
        <f ca="1"/>
        <v>11</v>
      </c>
      <c r="CG69" s="2">
        <f ca="1"/>
        <v>13</v>
      </c>
      <c r="CH69" s="2">
        <f ca="1"/>
        <v>4</v>
      </c>
      <c r="CI69" s="2">
        <f ca="1"/>
        <v>9</v>
      </c>
      <c r="CJ69" s="2">
        <f ca="1"/>
        <v>6</v>
      </c>
      <c r="CK69" s="2">
        <f ca="1"/>
        <v>4</v>
      </c>
      <c r="CL69" s="2">
        <f ca="1"/>
        <v>6</v>
      </c>
      <c r="CM69" s="2">
        <f ca="1"/>
        <v>1</v>
      </c>
      <c r="CN69" s="2">
        <f ca="1"/>
        <v>4</v>
      </c>
      <c r="CO69" s="2">
        <f ca="1"/>
        <v>20</v>
      </c>
      <c r="CP69" s="2">
        <f ca="1"/>
        <v>8</v>
      </c>
      <c r="CQ69" s="2">
        <f ca="1"/>
        <v>26</v>
      </c>
      <c r="CR69" s="2">
        <f ca="1"/>
        <v>2</v>
      </c>
      <c r="CS69" s="2">
        <f ca="1"/>
        <v>14</v>
      </c>
      <c r="CT69" s="2">
        <f ca="1"/>
        <v>26</v>
      </c>
      <c r="CU69" s="2">
        <f ca="1"/>
        <v>1</v>
      </c>
      <c r="CV69" s="2">
        <f ca="1"/>
        <v>1</v>
      </c>
      <c r="CW69" s="2">
        <f ca="1"/>
        <v>22</v>
      </c>
      <c r="CX69" s="2">
        <f ca="1"/>
        <v>12</v>
      </c>
      <c r="CY69" s="2">
        <f ca="1"/>
        <v>22</v>
      </c>
      <c r="CZ69" s="2">
        <f ca="1"/>
        <v>4</v>
      </c>
      <c r="DA69" s="2">
        <f ca="1"/>
        <v>1</v>
      </c>
      <c r="DB69" s="2">
        <f ca="1"/>
        <v>22</v>
      </c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</row>
    <row r="70" spans="3:445" x14ac:dyDescent="0.5">
      <c r="C70" t="s">
        <v>115</v>
      </c>
      <c r="D70" s="1">
        <v>-2.4415055951169107E-3</v>
      </c>
      <c r="E70" s="1">
        <v>3.5842293906811484E-3</v>
      </c>
      <c r="F70" s="1">
        <v>-8.6705202312140628E-3</v>
      </c>
      <c r="G70" s="1">
        <v>-3.7807183364846342E-4</v>
      </c>
      <c r="H70" s="1">
        <v>-1.0148849797023018E-2</v>
      </c>
      <c r="I70" s="1">
        <v>1.944106925880984E-3</v>
      </c>
      <c r="J70" s="1">
        <v>1.3097072419106404E-2</v>
      </c>
      <c r="K70" s="1">
        <v>-4.4523597506678225E-3</v>
      </c>
      <c r="L70" s="1">
        <v>3.7002775208141436E-3</v>
      </c>
      <c r="M70" s="1">
        <v>6.841817186644672E-3</v>
      </c>
      <c r="N70" s="1">
        <v>3.0476190476191878E-3</v>
      </c>
      <c r="O70" s="1">
        <v>-1.1944577161967507E-3</v>
      </c>
      <c r="P70" s="1">
        <v>2.0468734008805001E-4</v>
      </c>
      <c r="Q70" s="1">
        <v>-8.2449941107184399E-3</v>
      </c>
      <c r="R70" s="1">
        <v>2.025219717233484E-2</v>
      </c>
      <c r="S70" s="1">
        <v>6.1895551257253878E-3</v>
      </c>
      <c r="T70" s="1">
        <v>7.8962210941906363E-3</v>
      </c>
      <c r="U70" s="1">
        <v>6.4882400648824667E-3</v>
      </c>
      <c r="V70" s="1">
        <v>1.4950875694148547E-3</v>
      </c>
      <c r="W70" s="1">
        <v>-5.6847545219639306E-3</v>
      </c>
      <c r="X70" s="1">
        <v>-5.6561085972850478E-3</v>
      </c>
      <c r="Y70" s="1">
        <v>6.9752694990490305E-3</v>
      </c>
      <c r="Z70" s="1">
        <v>-3.1740240788033725E-2</v>
      </c>
      <c r="AA70" s="1">
        <v>2.9079159935379684E-2</v>
      </c>
      <c r="AB70" s="1">
        <v>-4.8668766103635575E-3</v>
      </c>
      <c r="AC70" s="1">
        <v>-3.9616891597736181E-2</v>
      </c>
      <c r="AD70" s="1">
        <v>3.6663611365719273E-3</v>
      </c>
      <c r="AE70" s="1">
        <v>2.006815600151457E-2</v>
      </c>
      <c r="AF70" s="1">
        <v>-6.6287878787877341E-3</v>
      </c>
      <c r="AG70" s="1">
        <v>-5.1020408163265918E-3</v>
      </c>
      <c r="AL70" s="2">
        <f ca="1"/>
        <v>1</v>
      </c>
      <c r="AM70" s="2">
        <f ca="1"/>
        <v>32</v>
      </c>
      <c r="AN70" s="1">
        <f ca="1"/>
        <v>1.7237195336255333E-2</v>
      </c>
      <c r="AO70" s="1">
        <f ca="1"/>
        <v>-2.0693967518915124E-3</v>
      </c>
      <c r="AP70" s="1" t="e">
        <f ca="1"/>
        <v>#N/A</v>
      </c>
      <c r="AT70" s="2" t="e">
        <f ca="1"/>
        <v>#N/A</v>
      </c>
      <c r="AU70" s="2" t="e">
        <f ca="1"/>
        <v>#N/A</v>
      </c>
      <c r="AV70" s="2" t="e">
        <f ca="1"/>
        <v>#N/A</v>
      </c>
      <c r="AW70" s="2" t="e">
        <f ca="1"/>
        <v>#N/A</v>
      </c>
      <c r="AX70" s="2" t="e">
        <f ca="1"/>
        <v>#N/A</v>
      </c>
      <c r="AY70" s="2" t="e">
        <f ca="1"/>
        <v>#N/A</v>
      </c>
      <c r="AZ70" s="2" t="e">
        <f ca="1"/>
        <v>#N/A</v>
      </c>
      <c r="BA70" s="2" t="e">
        <f ca="1"/>
        <v>#N/A</v>
      </c>
      <c r="BB70" s="2" t="e">
        <f ca="1"/>
        <v>#N/A</v>
      </c>
      <c r="BC70" s="2" t="e">
        <f ca="1"/>
        <v>#N/A</v>
      </c>
      <c r="BD70" s="2" t="e">
        <f ca="1"/>
        <v>#N/A</v>
      </c>
      <c r="BE70" s="2" t="e">
        <f ca="1"/>
        <v>#N/A</v>
      </c>
      <c r="BF70" s="2" t="e">
        <f ca="1"/>
        <v>#N/A</v>
      </c>
      <c r="BG70" s="2" t="e">
        <f ca="1"/>
        <v>#N/A</v>
      </c>
      <c r="BH70" s="2" t="e">
        <f ca="1"/>
        <v>#N/A</v>
      </c>
      <c r="BI70" s="2" t="e">
        <f ca="1"/>
        <v>#N/A</v>
      </c>
      <c r="BJ70" s="2" t="e">
        <f ca="1"/>
        <v>#N/A</v>
      </c>
      <c r="BK70" s="2" t="e">
        <f ca="1"/>
        <v>#N/A</v>
      </c>
      <c r="BL70" s="2" t="e">
        <f ca="1"/>
        <v>#N/A</v>
      </c>
      <c r="BM70" s="2" t="e">
        <f ca="1"/>
        <v>#N/A</v>
      </c>
      <c r="BN70" s="2" t="e">
        <f ca="1"/>
        <v>#N/A</v>
      </c>
      <c r="BO70" s="2" t="e">
        <f ca="1"/>
        <v>#N/A</v>
      </c>
      <c r="BP70" s="2" t="e">
        <f ca="1"/>
        <v>#N/A</v>
      </c>
      <c r="BQ70" s="2" t="e">
        <f ca="1"/>
        <v>#N/A</v>
      </c>
      <c r="BR70" s="2" t="e">
        <f ca="1"/>
        <v>#N/A</v>
      </c>
      <c r="BS70" s="2" t="e">
        <f ca="1"/>
        <v>#N/A</v>
      </c>
      <c r="BT70" s="2" t="e">
        <f ca="1"/>
        <v>#N/A</v>
      </c>
      <c r="BU70" s="2" t="e">
        <f ca="1"/>
        <v>#N/A</v>
      </c>
      <c r="BV70" s="2" t="e">
        <f ca="1"/>
        <v>#N/A</v>
      </c>
      <c r="BW70" s="2" t="e">
        <f ca="1"/>
        <v>#N/A</v>
      </c>
      <c r="BX70" s="1"/>
      <c r="BY70" s="2">
        <f ca="1"/>
        <v>8</v>
      </c>
      <c r="BZ70" s="2">
        <f ca="1"/>
        <v>19</v>
      </c>
      <c r="CA70" s="2">
        <f ca="1"/>
        <v>19</v>
      </c>
      <c r="CB70" s="2">
        <f ca="1"/>
        <v>14</v>
      </c>
      <c r="CC70" s="2">
        <f ca="1"/>
        <v>1</v>
      </c>
      <c r="CD70" s="2">
        <f ca="1"/>
        <v>14</v>
      </c>
      <c r="CE70" s="2">
        <f ca="1"/>
        <v>21</v>
      </c>
      <c r="CF70" s="2">
        <f ca="1"/>
        <v>17</v>
      </c>
      <c r="CG70" s="2">
        <f ca="1"/>
        <v>16</v>
      </c>
      <c r="CH70" s="2">
        <f ca="1"/>
        <v>6</v>
      </c>
      <c r="CI70" s="2">
        <f ca="1"/>
        <v>20</v>
      </c>
      <c r="CJ70" s="2">
        <f ca="1"/>
        <v>30</v>
      </c>
      <c r="CK70" s="2">
        <f ca="1"/>
        <v>6</v>
      </c>
      <c r="CL70" s="2">
        <f ca="1"/>
        <v>4</v>
      </c>
      <c r="CM70" s="2">
        <f ca="1"/>
        <v>19</v>
      </c>
      <c r="CN70" s="2">
        <f ca="1"/>
        <v>6</v>
      </c>
      <c r="CO70" s="2">
        <f ca="1"/>
        <v>9</v>
      </c>
      <c r="CP70" s="2">
        <f ca="1"/>
        <v>6</v>
      </c>
      <c r="CQ70" s="2">
        <f ca="1"/>
        <v>7</v>
      </c>
      <c r="CR70" s="2">
        <f ca="1"/>
        <v>21</v>
      </c>
      <c r="CS70" s="2">
        <f ca="1"/>
        <v>10</v>
      </c>
      <c r="CT70" s="2">
        <f ca="1"/>
        <v>12</v>
      </c>
      <c r="CU70" s="2">
        <f ca="1"/>
        <v>19</v>
      </c>
      <c r="CV70" s="2">
        <f ca="1"/>
        <v>19</v>
      </c>
      <c r="CW70" s="2">
        <f ca="1"/>
        <v>6</v>
      </c>
      <c r="CX70" s="2">
        <f ca="1"/>
        <v>17</v>
      </c>
      <c r="CY70" s="2">
        <f ca="1"/>
        <v>4</v>
      </c>
      <c r="CZ70" s="2">
        <f ca="1"/>
        <v>6</v>
      </c>
      <c r="DA70" s="2">
        <f ca="1"/>
        <v>19</v>
      </c>
      <c r="DB70" s="2">
        <f ca="1"/>
        <v>6</v>
      </c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</row>
    <row r="71" spans="3:445" x14ac:dyDescent="0.5">
      <c r="C71" t="s">
        <v>116</v>
      </c>
      <c r="D71" s="1">
        <v>7.7503569243320136E-3</v>
      </c>
      <c r="E71" s="1">
        <v>-8.5714285714285632E-3</v>
      </c>
      <c r="F71" s="1">
        <v>-3.4013605442175798E-3</v>
      </c>
      <c r="G71" s="1">
        <v>3.7821482602118373E-3</v>
      </c>
      <c r="H71" s="1">
        <v>1.2759170653907415E-2</v>
      </c>
      <c r="I71" s="1">
        <v>6.0635459616784626E-3</v>
      </c>
      <c r="J71" s="1">
        <v>-1.0266159695817456E-2</v>
      </c>
      <c r="K71" s="1">
        <v>9.8389982110913543E-3</v>
      </c>
      <c r="L71" s="1">
        <v>-3.6866359447004227E-3</v>
      </c>
      <c r="M71" s="1">
        <v>-5.1644468605598348E-3</v>
      </c>
      <c r="N71" s="1">
        <v>3.0383592859855035E-3</v>
      </c>
      <c r="O71" s="1">
        <v>-3.3484812245874185E-3</v>
      </c>
      <c r="P71" s="1">
        <v>-1.5348408881613596E-3</v>
      </c>
      <c r="Q71" s="1">
        <v>3.9588281868563335E-4</v>
      </c>
      <c r="R71" s="1">
        <v>-2.5842696629213346E-2</v>
      </c>
      <c r="S71" s="1">
        <v>1.2687427912341231E-2</v>
      </c>
      <c r="T71" s="1">
        <v>-3.9171796306659568E-3</v>
      </c>
      <c r="U71" s="1">
        <v>-8.058017727639033E-3</v>
      </c>
      <c r="V71" s="1">
        <v>1.4928556195350939E-2</v>
      </c>
      <c r="W71" s="1">
        <v>-3.2744282744282649E-2</v>
      </c>
      <c r="X71" s="1">
        <v>-6.0675009480468667E-3</v>
      </c>
      <c r="Y71" s="1">
        <v>3.1486146095716094E-4</v>
      </c>
      <c r="Z71" s="1">
        <v>2.2607385079127518E-3</v>
      </c>
      <c r="AA71" s="1">
        <v>-5.3898482469910913E-2</v>
      </c>
      <c r="AB71" s="1">
        <v>7.7675489067894343E-3</v>
      </c>
      <c r="AC71" s="1">
        <v>1.3599274705349274E-3</v>
      </c>
      <c r="AD71" s="1">
        <v>8.2191780821918581E-3</v>
      </c>
      <c r="AE71" s="1">
        <v>-9.2798812175204359E-3</v>
      </c>
      <c r="AF71" s="1">
        <v>1.4299332697806921E-3</v>
      </c>
      <c r="AG71" s="1">
        <v>1.5779092702170594E-3</v>
      </c>
      <c r="AL71" s="2">
        <f ca="1"/>
        <v>1</v>
      </c>
      <c r="AM71" s="2">
        <f ca="1"/>
        <v>33</v>
      </c>
      <c r="AN71" s="1">
        <f ca="1"/>
        <v>1.835650020972478E-2</v>
      </c>
      <c r="AO71" s="1">
        <f ca="1"/>
        <v>-2.0693967518915124E-3</v>
      </c>
      <c r="AP71" s="1" t="e">
        <f ca="1"/>
        <v>#N/A</v>
      </c>
      <c r="AT71" s="2" t="e">
        <f ca="1"/>
        <v>#N/A</v>
      </c>
      <c r="AU71" s="2" t="e">
        <f ca="1"/>
        <v>#N/A</v>
      </c>
      <c r="AV71" s="2" t="e">
        <f ca="1"/>
        <v>#N/A</v>
      </c>
      <c r="AW71" s="2" t="e">
        <f ca="1"/>
        <v>#N/A</v>
      </c>
      <c r="AX71" s="2" t="e">
        <f ca="1"/>
        <v>#N/A</v>
      </c>
      <c r="AY71" s="2" t="e">
        <f ca="1"/>
        <v>#N/A</v>
      </c>
      <c r="AZ71" s="2" t="e">
        <f ca="1"/>
        <v>#N/A</v>
      </c>
      <c r="BA71" s="2" t="e">
        <f ca="1"/>
        <v>#N/A</v>
      </c>
      <c r="BB71" s="2" t="e">
        <f ca="1"/>
        <v>#N/A</v>
      </c>
      <c r="BC71" s="2" t="e">
        <f ca="1"/>
        <v>#N/A</v>
      </c>
      <c r="BD71" s="2" t="e">
        <f ca="1"/>
        <v>#N/A</v>
      </c>
      <c r="BE71" s="2" t="e">
        <f ca="1"/>
        <v>#N/A</v>
      </c>
      <c r="BF71" s="2" t="e">
        <f ca="1"/>
        <v>#N/A</v>
      </c>
      <c r="BG71" s="2" t="e">
        <f ca="1"/>
        <v>#N/A</v>
      </c>
      <c r="BH71" s="2" t="e">
        <f ca="1"/>
        <v>#N/A</v>
      </c>
      <c r="BI71" s="2" t="e">
        <f ca="1"/>
        <v>#N/A</v>
      </c>
      <c r="BJ71" s="2" t="e">
        <f ca="1"/>
        <v>#N/A</v>
      </c>
      <c r="BK71" s="2" t="e">
        <f ca="1"/>
        <v>#N/A</v>
      </c>
      <c r="BL71" s="2" t="e">
        <f ca="1"/>
        <v>#N/A</v>
      </c>
      <c r="BM71" s="2" t="e">
        <f ca="1"/>
        <v>#N/A</v>
      </c>
      <c r="BN71" s="2" t="e">
        <f ca="1"/>
        <v>#N/A</v>
      </c>
      <c r="BO71" s="2" t="e">
        <f ca="1"/>
        <v>#N/A</v>
      </c>
      <c r="BP71" s="2" t="e">
        <f ca="1"/>
        <v>#N/A</v>
      </c>
      <c r="BQ71" s="2" t="e">
        <f ca="1"/>
        <v>#N/A</v>
      </c>
      <c r="BR71" s="2" t="e">
        <f ca="1"/>
        <v>#N/A</v>
      </c>
      <c r="BS71" s="2" t="e">
        <f ca="1"/>
        <v>#N/A</v>
      </c>
      <c r="BT71" s="2" t="e">
        <f ca="1"/>
        <v>#N/A</v>
      </c>
      <c r="BU71" s="2" t="e">
        <f ca="1"/>
        <v>#N/A</v>
      </c>
      <c r="BV71" s="2" t="e">
        <f ca="1"/>
        <v>#N/A</v>
      </c>
      <c r="BW71" s="2" t="e">
        <f ca="1"/>
        <v>#N/A</v>
      </c>
      <c r="BX71" s="1"/>
      <c r="BY71" s="2">
        <f ca="1"/>
        <v>20</v>
      </c>
      <c r="BZ71" s="2">
        <f ca="1"/>
        <v>21</v>
      </c>
      <c r="CA71" s="2">
        <f ca="1"/>
        <v>1</v>
      </c>
      <c r="CB71" s="2">
        <f ca="1"/>
        <v>12</v>
      </c>
      <c r="CC71" s="2">
        <f ca="1"/>
        <v>18</v>
      </c>
      <c r="CD71" s="2">
        <f ca="1"/>
        <v>16</v>
      </c>
      <c r="CE71" s="2">
        <f ca="1"/>
        <v>4</v>
      </c>
      <c r="CF71" s="2">
        <f ca="1"/>
        <v>16</v>
      </c>
      <c r="CG71" s="2">
        <f ca="1"/>
        <v>11</v>
      </c>
      <c r="CH71" s="2">
        <f ca="1"/>
        <v>22</v>
      </c>
      <c r="CI71" s="2">
        <f ca="1"/>
        <v>26</v>
      </c>
      <c r="CJ71" s="2">
        <f ca="1"/>
        <v>21</v>
      </c>
      <c r="CK71" s="2">
        <f ca="1"/>
        <v>27</v>
      </c>
      <c r="CL71" s="2">
        <f ca="1"/>
        <v>22</v>
      </c>
      <c r="CM71" s="2">
        <f ca="1"/>
        <v>21</v>
      </c>
      <c r="CN71" s="2">
        <f ca="1"/>
        <v>27</v>
      </c>
      <c r="CO71" s="2">
        <f ca="1"/>
        <v>26</v>
      </c>
      <c r="CP71" s="2">
        <f ca="1"/>
        <v>4</v>
      </c>
      <c r="CQ71" s="2">
        <f ca="1"/>
        <v>8</v>
      </c>
      <c r="CR71" s="2">
        <f ca="1"/>
        <v>4</v>
      </c>
      <c r="CS71" s="2">
        <f ca="1"/>
        <v>26</v>
      </c>
      <c r="CT71" s="2">
        <f ca="1"/>
        <v>13</v>
      </c>
      <c r="CU71" s="2">
        <f ca="1"/>
        <v>21</v>
      </c>
      <c r="CV71" s="2">
        <f ca="1"/>
        <v>21</v>
      </c>
      <c r="CW71" s="2">
        <f ca="1"/>
        <v>4</v>
      </c>
      <c r="CX71" s="2">
        <f ca="1"/>
        <v>8</v>
      </c>
      <c r="CY71" s="2">
        <f ca="1"/>
        <v>6</v>
      </c>
      <c r="CZ71" s="2">
        <f ca="1"/>
        <v>22</v>
      </c>
      <c r="DA71" s="2">
        <f ca="1"/>
        <v>21</v>
      </c>
      <c r="DB71" s="2">
        <f ca="1"/>
        <v>4</v>
      </c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  <c r="PL71" s="1"/>
      <c r="PM71" s="1"/>
      <c r="PN71" s="1"/>
      <c r="PO71" s="1"/>
      <c r="PP71" s="1"/>
      <c r="PQ71" s="1"/>
      <c r="PR71" s="1"/>
      <c r="PS71" s="1"/>
      <c r="PT71" s="1"/>
      <c r="PU71" s="1"/>
      <c r="PV71" s="1"/>
      <c r="PW71" s="1"/>
      <c r="PX71" s="1"/>
      <c r="PY71" s="1"/>
      <c r="PZ71" s="1"/>
      <c r="QA71" s="1"/>
      <c r="QB71" s="1"/>
      <c r="QC71" s="1"/>
    </row>
    <row r="72" spans="3:445" x14ac:dyDescent="0.5">
      <c r="C72" t="s">
        <v>117</v>
      </c>
      <c r="D72" s="1">
        <v>1.0928961748634114E-2</v>
      </c>
      <c r="E72" s="1">
        <v>2.0172910662824117E-2</v>
      </c>
      <c r="F72" s="1">
        <v>7.0697220867870225E-3</v>
      </c>
      <c r="G72" s="1">
        <v>-4.5214770158251705E-3</v>
      </c>
      <c r="H72" s="1">
        <v>-6.074240719910029E-3</v>
      </c>
      <c r="I72" s="1">
        <v>1.0366441658630654E-2</v>
      </c>
      <c r="J72" s="1">
        <v>3.4575489819439031E-2</v>
      </c>
      <c r="K72" s="1">
        <v>-7.9716563330380907E-3</v>
      </c>
      <c r="L72" s="1">
        <v>-3.7002775208140326E-3</v>
      </c>
      <c r="M72" s="1">
        <v>-2.7322404371576958E-4</v>
      </c>
      <c r="N72" s="1">
        <v>6.815600151457657E-3</v>
      </c>
      <c r="O72" s="1">
        <v>7.4394048476120744E-3</v>
      </c>
      <c r="P72" s="1">
        <v>1.7319122771059625E-2</v>
      </c>
      <c r="Q72" s="1">
        <v>1.6224772457459347E-2</v>
      </c>
      <c r="R72" s="1">
        <v>1.3840830449826758E-2</v>
      </c>
      <c r="S72" s="1">
        <v>8.7319665907366062E-3</v>
      </c>
      <c r="T72" s="1">
        <v>4.5224719101123467E-2</v>
      </c>
      <c r="U72" s="1">
        <v>3.2493907392363575E-3</v>
      </c>
      <c r="V72" s="1">
        <v>2.1012817818855112E-4</v>
      </c>
      <c r="W72" s="1">
        <v>2.2031166039763628E-2</v>
      </c>
      <c r="X72" s="1">
        <v>-4.1968714231210846E-3</v>
      </c>
      <c r="Y72" s="1">
        <v>5.0361976707586908E-3</v>
      </c>
      <c r="Z72" s="1">
        <v>-1.3533834586466287E-2</v>
      </c>
      <c r="AA72" s="1">
        <v>1.8805309734513109E-2</v>
      </c>
      <c r="AB72" s="1">
        <v>6.8512703397087815E-3</v>
      </c>
      <c r="AC72" s="1">
        <v>1.9013128112267852E-2</v>
      </c>
      <c r="AD72" s="1">
        <v>5.4347826086955653E-3</v>
      </c>
      <c r="AE72" s="1">
        <v>1.4237542150618232E-2</v>
      </c>
      <c r="AF72" s="1">
        <v>-9.0433127082342191E-3</v>
      </c>
      <c r="AG72" s="1">
        <v>3.1508467900747128E-3</v>
      </c>
      <c r="AL72" s="2">
        <f ca="1"/>
        <v>1</v>
      </c>
      <c r="AM72" s="2">
        <f ca="1"/>
        <v>41</v>
      </c>
      <c r="AN72" s="1">
        <f ca="1"/>
        <v>4.9248417280914102E-3</v>
      </c>
      <c r="AO72" s="1">
        <f ca="1"/>
        <v>-1.8358052402350693E-3</v>
      </c>
      <c r="AP72" s="1" t="e">
        <f ca="1"/>
        <v>#N/A</v>
      </c>
      <c r="AT72" s="2" t="e">
        <f ca="1"/>
        <v>#N/A</v>
      </c>
      <c r="AU72" s="2" t="e">
        <f ca="1"/>
        <v>#N/A</v>
      </c>
      <c r="AV72" s="2" t="e">
        <f ca="1"/>
        <v>#N/A</v>
      </c>
      <c r="AW72" s="2" t="e">
        <f ca="1"/>
        <v>#N/A</v>
      </c>
      <c r="AX72" s="2" t="e">
        <f ca="1"/>
        <v>#N/A</v>
      </c>
      <c r="AY72" s="2" t="e">
        <f ca="1"/>
        <v>#N/A</v>
      </c>
      <c r="AZ72" s="2" t="e">
        <f ca="1"/>
        <v>#N/A</v>
      </c>
      <c r="BA72" s="2" t="e">
        <f ca="1"/>
        <v>#N/A</v>
      </c>
      <c r="BB72" s="2" t="e">
        <f ca="1"/>
        <v>#N/A</v>
      </c>
      <c r="BC72" s="2" t="e">
        <f ca="1"/>
        <v>#N/A</v>
      </c>
      <c r="BD72" s="2" t="e">
        <f ca="1"/>
        <v>#N/A</v>
      </c>
      <c r="BE72" s="2" t="e">
        <f ca="1"/>
        <v>#N/A</v>
      </c>
      <c r="BF72" s="2" t="e">
        <f ca="1"/>
        <v>#N/A</v>
      </c>
      <c r="BG72" s="2" t="e">
        <f ca="1"/>
        <v>#N/A</v>
      </c>
      <c r="BH72" s="2" t="e">
        <f ca="1"/>
        <v>#N/A</v>
      </c>
      <c r="BI72" s="2" t="e">
        <f ca="1"/>
        <v>#N/A</v>
      </c>
      <c r="BJ72" s="2" t="e">
        <f ca="1"/>
        <v>#N/A</v>
      </c>
      <c r="BK72" s="2" t="e">
        <f ca="1"/>
        <v>#N/A</v>
      </c>
      <c r="BL72" s="2" t="e">
        <f ca="1"/>
        <v>#N/A</v>
      </c>
      <c r="BM72" s="2" t="e">
        <f ca="1"/>
        <v>#N/A</v>
      </c>
      <c r="BN72" s="2" t="e">
        <f ca="1"/>
        <v>#N/A</v>
      </c>
      <c r="BO72" s="2" t="e">
        <f ca="1"/>
        <v>#N/A</v>
      </c>
      <c r="BP72" s="2" t="e">
        <f ca="1"/>
        <v>#N/A</v>
      </c>
      <c r="BQ72" s="2" t="e">
        <f ca="1"/>
        <v>#N/A</v>
      </c>
      <c r="BR72" s="2" t="e">
        <f ca="1"/>
        <v>#N/A</v>
      </c>
      <c r="BS72" s="2" t="e">
        <f ca="1"/>
        <v>#N/A</v>
      </c>
      <c r="BT72" s="2" t="e">
        <f ca="1"/>
        <v>#N/A</v>
      </c>
      <c r="BU72" s="2" t="e">
        <f ca="1"/>
        <v>#N/A</v>
      </c>
      <c r="BV72" s="2" t="e">
        <f ca="1"/>
        <v>#N/A</v>
      </c>
      <c r="BW72" s="2" t="e">
        <f ca="1"/>
        <v>#N/A</v>
      </c>
      <c r="BX72" s="1"/>
      <c r="BY72" s="2">
        <f ca="1"/>
        <v>26</v>
      </c>
      <c r="BZ72" s="2">
        <f ca="1"/>
        <v>4</v>
      </c>
      <c r="CA72" s="2">
        <f ca="1"/>
        <v>11</v>
      </c>
      <c r="CB72" s="2">
        <f ca="1"/>
        <v>13</v>
      </c>
      <c r="CC72" s="2">
        <f ca="1"/>
        <v>11</v>
      </c>
      <c r="CD72" s="2">
        <f ca="1"/>
        <v>13</v>
      </c>
      <c r="CE72" s="2">
        <f ca="1"/>
        <v>22</v>
      </c>
      <c r="CF72" s="2">
        <f ca="1"/>
        <v>26</v>
      </c>
      <c r="CG72" s="2">
        <f ca="1"/>
        <v>17</v>
      </c>
      <c r="CH72" s="2">
        <f ca="1"/>
        <v>15</v>
      </c>
      <c r="CI72" s="2">
        <f ca="1"/>
        <v>8</v>
      </c>
      <c r="CJ72" s="2">
        <f ca="1"/>
        <v>27</v>
      </c>
      <c r="CK72" s="2">
        <f ca="1"/>
        <v>21</v>
      </c>
      <c r="CL72" s="2">
        <f ca="1"/>
        <v>9</v>
      </c>
      <c r="CM72" s="2">
        <f ca="1"/>
        <v>6</v>
      </c>
      <c r="CN72" s="2">
        <f ca="1"/>
        <v>21</v>
      </c>
      <c r="CO72" s="2">
        <f ca="1"/>
        <v>8</v>
      </c>
      <c r="CP72" s="2">
        <f ca="1"/>
        <v>21</v>
      </c>
      <c r="CQ72" s="2">
        <f ca="1"/>
        <v>20</v>
      </c>
      <c r="CR72" s="2">
        <f ca="1"/>
        <v>6</v>
      </c>
      <c r="CS72" s="2">
        <f ca="1"/>
        <v>28</v>
      </c>
      <c r="CT72" s="2">
        <f ca="1"/>
        <v>16</v>
      </c>
      <c r="CU72" s="2">
        <f ca="1"/>
        <v>4</v>
      </c>
      <c r="CV72" s="2">
        <f ca="1"/>
        <v>4</v>
      </c>
      <c r="CW72" s="2">
        <f ca="1"/>
        <v>21</v>
      </c>
      <c r="CX72" s="2">
        <f ca="1"/>
        <v>21</v>
      </c>
      <c r="CY72" s="2">
        <f ca="1"/>
        <v>21</v>
      </c>
      <c r="CZ72" s="2">
        <f ca="1"/>
        <v>15</v>
      </c>
      <c r="DA72" s="2">
        <f ca="1"/>
        <v>4</v>
      </c>
      <c r="DB72" s="2">
        <f ca="1"/>
        <v>21</v>
      </c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</row>
    <row r="73" spans="3:445" x14ac:dyDescent="0.5">
      <c r="C73" t="s">
        <v>118</v>
      </c>
      <c r="D73" s="1">
        <v>-1.5615615615615641E-2</v>
      </c>
      <c r="E73" s="1">
        <v>-2.1186440677966045E-3</v>
      </c>
      <c r="F73" s="1">
        <v>-5.8097312999274564E-3</v>
      </c>
      <c r="G73" s="1">
        <v>-1.0598031794095464E-2</v>
      </c>
      <c r="H73" s="1">
        <v>4.3005885015843237E-3</v>
      </c>
      <c r="I73" s="1">
        <v>-7.1581961345740241E-3</v>
      </c>
      <c r="J73" s="1">
        <v>-5.5699962866690989E-3</v>
      </c>
      <c r="K73" s="1">
        <v>-1.2500000000000067E-2</v>
      </c>
      <c r="L73" s="1">
        <v>0</v>
      </c>
      <c r="M73" s="1">
        <v>-2.4596884394644247E-3</v>
      </c>
      <c r="N73" s="1">
        <v>-1.9932305377961423E-2</v>
      </c>
      <c r="O73" s="1">
        <v>-1.9056693663649371E-3</v>
      </c>
      <c r="P73" s="1">
        <v>-6.2455928276416994E-3</v>
      </c>
      <c r="Q73" s="1">
        <v>-1.3239875389408073E-2</v>
      </c>
      <c r="R73" s="1">
        <v>-4.929844520288218E-3</v>
      </c>
      <c r="S73" s="1">
        <v>1.5054572826498358E-3</v>
      </c>
      <c r="T73" s="1">
        <v>1.8812147272238455E-2</v>
      </c>
      <c r="U73" s="1">
        <v>-1.6194331983805377E-3</v>
      </c>
      <c r="V73" s="1">
        <v>-2.5210084033614466E-3</v>
      </c>
      <c r="W73" s="1">
        <v>1.4721345951629994E-2</v>
      </c>
      <c r="X73" s="1">
        <v>-1.9157088122605415E-2</v>
      </c>
      <c r="Y73" s="1">
        <v>-1.5032884434700966E-2</v>
      </c>
      <c r="Z73" s="1">
        <v>8.3841463414635609E-3</v>
      </c>
      <c r="AA73" s="1">
        <v>-4.6145494028230205E-3</v>
      </c>
      <c r="AB73" s="1">
        <v>1.1341083073435065E-3</v>
      </c>
      <c r="AC73" s="1">
        <v>2.7543314082629999E-2</v>
      </c>
      <c r="AD73" s="1">
        <v>-1.8018018018017834E-3</v>
      </c>
      <c r="AE73" s="1">
        <v>-1.8470631695604034E-3</v>
      </c>
      <c r="AF73" s="1">
        <v>-1.7050912584053668E-2</v>
      </c>
      <c r="AG73" s="1">
        <v>6.2819002748333297E-3</v>
      </c>
      <c r="AL73" s="2">
        <f ca="1"/>
        <v>1</v>
      </c>
      <c r="AM73" s="2">
        <f ca="1"/>
        <v>42</v>
      </c>
      <c r="AN73" s="1">
        <f ca="1"/>
        <v>6.0441466015608569E-3</v>
      </c>
      <c r="AO73" s="1">
        <f ca="1"/>
        <v>-1.8358052402350693E-3</v>
      </c>
      <c r="AP73" s="1" t="e">
        <f ca="1"/>
        <v>#N/A</v>
      </c>
      <c r="AT73" s="2" t="e">
        <f ca="1"/>
        <v>#N/A</v>
      </c>
      <c r="AU73" s="2" t="e">
        <f ca="1"/>
        <v>#N/A</v>
      </c>
      <c r="AV73" s="2" t="e">
        <f ca="1"/>
        <v>#N/A</v>
      </c>
      <c r="AW73" s="2" t="e">
        <f ca="1"/>
        <v>#N/A</v>
      </c>
      <c r="AX73" s="2" t="e">
        <f ca="1"/>
        <v>#N/A</v>
      </c>
      <c r="AY73" s="2" t="e">
        <f ca="1"/>
        <v>#N/A</v>
      </c>
      <c r="AZ73" s="2" t="e">
        <f ca="1"/>
        <v>#N/A</v>
      </c>
      <c r="BA73" s="2" t="e">
        <f ca="1"/>
        <v>#N/A</v>
      </c>
      <c r="BB73" s="2" t="e">
        <f ca="1"/>
        <v>#N/A</v>
      </c>
      <c r="BC73" s="2" t="e">
        <f ca="1"/>
        <v>#N/A</v>
      </c>
      <c r="BD73" s="2" t="e">
        <f ca="1"/>
        <v>#N/A</v>
      </c>
      <c r="BE73" s="2" t="e">
        <f ca="1"/>
        <v>#N/A</v>
      </c>
      <c r="BF73" s="2" t="e">
        <f ca="1"/>
        <v>#N/A</v>
      </c>
      <c r="BG73" s="2" t="e">
        <f ca="1"/>
        <v>#N/A</v>
      </c>
      <c r="BH73" s="2" t="e">
        <f ca="1"/>
        <v>#N/A</v>
      </c>
      <c r="BI73" s="2" t="e">
        <f ca="1"/>
        <v>#N/A</v>
      </c>
      <c r="BJ73" s="2" t="e">
        <f ca="1"/>
        <v>#N/A</v>
      </c>
      <c r="BK73" s="2" t="e">
        <f ca="1"/>
        <v>#N/A</v>
      </c>
      <c r="BL73" s="2" t="e">
        <f ca="1"/>
        <v>#N/A</v>
      </c>
      <c r="BM73" s="2" t="e">
        <f ca="1"/>
        <v>#N/A</v>
      </c>
      <c r="BN73" s="2" t="e">
        <f ca="1"/>
        <v>#N/A</v>
      </c>
      <c r="BO73" s="2" t="e">
        <f ca="1"/>
        <v>#N/A</v>
      </c>
      <c r="BP73" s="2" t="e">
        <f ca="1"/>
        <v>#N/A</v>
      </c>
      <c r="BQ73" s="2" t="e">
        <f ca="1"/>
        <v>#N/A</v>
      </c>
      <c r="BR73" s="2" t="e">
        <f ca="1"/>
        <v>#N/A</v>
      </c>
      <c r="BS73" s="2" t="e">
        <f ca="1"/>
        <v>#N/A</v>
      </c>
      <c r="BT73" s="2" t="e">
        <f ca="1"/>
        <v>#N/A</v>
      </c>
      <c r="BU73" s="2" t="e">
        <f ca="1"/>
        <v>#N/A</v>
      </c>
      <c r="BV73" s="2" t="e">
        <f ca="1"/>
        <v>#N/A</v>
      </c>
      <c r="BW73" s="2" t="e">
        <f ca="1"/>
        <v>#N/A</v>
      </c>
      <c r="BX73" s="1"/>
      <c r="BY73" s="2">
        <f ca="1"/>
        <v>5</v>
      </c>
      <c r="BZ73" s="2">
        <f ca="1"/>
        <v>6</v>
      </c>
      <c r="CA73" s="2">
        <f ca="1"/>
        <v>17</v>
      </c>
      <c r="CB73" s="2">
        <f ca="1"/>
        <v>16</v>
      </c>
      <c r="CC73" s="2">
        <f ca="1"/>
        <v>17</v>
      </c>
      <c r="CD73" s="2">
        <f ca="1"/>
        <v>12</v>
      </c>
      <c r="CE73" s="2">
        <f ca="1"/>
        <v>2</v>
      </c>
      <c r="CF73" s="2">
        <f ca="1"/>
        <v>14</v>
      </c>
      <c r="CG73" s="2">
        <f ca="1"/>
        <v>18</v>
      </c>
      <c r="CH73" s="2">
        <f ca="1"/>
        <v>2</v>
      </c>
      <c r="CI73" s="2">
        <f ca="1"/>
        <v>5</v>
      </c>
      <c r="CJ73" s="2">
        <f ca="1"/>
        <v>19</v>
      </c>
      <c r="CK73" s="2">
        <f ca="1"/>
        <v>19</v>
      </c>
      <c r="CL73" s="2">
        <f ca="1"/>
        <v>26</v>
      </c>
      <c r="CM73" s="2">
        <f ca="1"/>
        <v>4</v>
      </c>
      <c r="CN73" s="2">
        <f ca="1"/>
        <v>19</v>
      </c>
      <c r="CO73" s="2">
        <f ca="1"/>
        <v>5</v>
      </c>
      <c r="CP73" s="2">
        <f ca="1"/>
        <v>19</v>
      </c>
      <c r="CQ73" s="2">
        <f ca="1"/>
        <v>5</v>
      </c>
      <c r="CR73" s="2">
        <f ca="1"/>
        <v>22</v>
      </c>
      <c r="CS73" s="2">
        <f ca="1"/>
        <v>12</v>
      </c>
      <c r="CT73" s="2">
        <f ca="1"/>
        <v>14</v>
      </c>
      <c r="CU73" s="2">
        <f ca="1"/>
        <v>6</v>
      </c>
      <c r="CV73" s="2">
        <f ca="1"/>
        <v>6</v>
      </c>
      <c r="CW73" s="2">
        <f ca="1"/>
        <v>19</v>
      </c>
      <c r="CX73" s="2">
        <f ca="1"/>
        <v>18</v>
      </c>
      <c r="CY73" s="2">
        <f ca="1"/>
        <v>19</v>
      </c>
      <c r="CZ73" s="2">
        <f ca="1"/>
        <v>2</v>
      </c>
      <c r="DA73" s="2">
        <f ca="1"/>
        <v>22</v>
      </c>
      <c r="DB73" s="2">
        <f ca="1"/>
        <v>19</v>
      </c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</row>
    <row r="74" spans="3:445" x14ac:dyDescent="0.5">
      <c r="C74" t="s">
        <v>119</v>
      </c>
      <c r="D74" s="1">
        <v>1.321944274964415E-2</v>
      </c>
      <c r="E74" s="1">
        <v>2.8308563340408988E-3</v>
      </c>
      <c r="F74" s="1">
        <v>8.522035549062501E-3</v>
      </c>
      <c r="G74" s="1">
        <v>-7.6511094108644429E-4</v>
      </c>
      <c r="H74" s="1">
        <v>-1.5776425512733505E-3</v>
      </c>
      <c r="I74" s="1">
        <v>3.1242489786109662E-3</v>
      </c>
      <c r="J74" s="1">
        <v>2.2404779686333587E-3</v>
      </c>
      <c r="K74" s="1">
        <v>9.0415913200736497E-4</v>
      </c>
      <c r="L74" s="1">
        <v>8.3565459610028814E-3</v>
      </c>
      <c r="M74" s="1">
        <v>5.2054794520546288E-3</v>
      </c>
      <c r="N74" s="1">
        <v>7.6745970836531452E-3</v>
      </c>
      <c r="O74" s="1">
        <v>2.3866348448686736E-3</v>
      </c>
      <c r="P74" s="1">
        <v>8.0081094779522743E-3</v>
      </c>
      <c r="Q74" s="1">
        <v>8.2872928176795924E-3</v>
      </c>
      <c r="R74" s="1">
        <v>1.5243902439026069E-3</v>
      </c>
      <c r="S74" s="1">
        <v>8.6433671552046398E-3</v>
      </c>
      <c r="T74" s="1">
        <v>-1.0551305724083582E-3</v>
      </c>
      <c r="U74" s="1">
        <v>1.1354420113544261E-2</v>
      </c>
      <c r="V74" s="1">
        <v>2.7379949452401853E-3</v>
      </c>
      <c r="W74" s="1">
        <v>2.5906735751295429E-3</v>
      </c>
      <c r="X74" s="1">
        <v>-1.1718750000000444E-3</v>
      </c>
      <c r="Y74" s="1">
        <v>7.9491255961843255E-3</v>
      </c>
      <c r="Z74" s="1">
        <v>-1.1337868480725599E-2</v>
      </c>
      <c r="AA74" s="1">
        <v>-7.0902645214070414E-3</v>
      </c>
      <c r="AB74" s="1">
        <v>5.0977060322854317E-3</v>
      </c>
      <c r="AC74" s="1">
        <v>6.9174232598356866E-3</v>
      </c>
      <c r="AD74" s="1">
        <v>-1.8050541516245744E-3</v>
      </c>
      <c r="AE74" s="1">
        <v>8.8823094004442105E-3</v>
      </c>
      <c r="AF74" s="1">
        <v>-7.3295870999268153E-4</v>
      </c>
      <c r="AG74" s="1">
        <v>1.2875536480686733E-2</v>
      </c>
      <c r="AL74" s="2">
        <f ca="1"/>
        <v>1</v>
      </c>
      <c r="AM74" s="2">
        <f ca="1"/>
        <v>43</v>
      </c>
      <c r="AN74" s="1">
        <f ca="1"/>
        <v>7.1634514750303045E-3</v>
      </c>
      <c r="AO74" s="1">
        <f ca="1"/>
        <v>-1.8358052402350693E-3</v>
      </c>
      <c r="AP74" s="1" t="e">
        <f ca="1"/>
        <v>#N/A</v>
      </c>
      <c r="AT74" s="2" t="e">
        <f ca="1"/>
        <v>#N/A</v>
      </c>
      <c r="AU74" s="2" t="e">
        <f ca="1"/>
        <v>#N/A</v>
      </c>
      <c r="AV74" s="2" t="e">
        <f ca="1"/>
        <v>#N/A</v>
      </c>
      <c r="AW74" s="2" t="e">
        <f ca="1"/>
        <v>#N/A</v>
      </c>
      <c r="AX74" s="2" t="e">
        <f ca="1"/>
        <v>#N/A</v>
      </c>
      <c r="AY74" s="2" t="e">
        <f ca="1"/>
        <v>#N/A</v>
      </c>
      <c r="AZ74" s="2" t="e">
        <f ca="1"/>
        <v>#N/A</v>
      </c>
      <c r="BA74" s="2" t="e">
        <f ca="1"/>
        <v>#N/A</v>
      </c>
      <c r="BB74" s="2" t="e">
        <f ca="1"/>
        <v>#N/A</v>
      </c>
      <c r="BC74" s="2" t="e">
        <f ca="1"/>
        <v>#N/A</v>
      </c>
      <c r="BD74" s="2" t="e">
        <f ca="1"/>
        <v>#N/A</v>
      </c>
      <c r="BE74" s="2" t="e">
        <f ca="1"/>
        <v>#N/A</v>
      </c>
      <c r="BF74" s="2" t="e">
        <f ca="1"/>
        <v>#N/A</v>
      </c>
      <c r="BG74" s="2" t="e">
        <f ca="1"/>
        <v>#N/A</v>
      </c>
      <c r="BH74" s="2" t="e">
        <f ca="1"/>
        <v>#N/A</v>
      </c>
      <c r="BI74" s="2" t="e">
        <f ca="1"/>
        <v>#N/A</v>
      </c>
      <c r="BJ74" s="2" t="e">
        <f ca="1"/>
        <v>#N/A</v>
      </c>
      <c r="BK74" s="2" t="e">
        <f ca="1"/>
        <v>#N/A</v>
      </c>
      <c r="BL74" s="2" t="e">
        <f ca="1"/>
        <v>#N/A</v>
      </c>
      <c r="BM74" s="2" t="e">
        <f ca="1"/>
        <v>#N/A</v>
      </c>
      <c r="BN74" s="2" t="e">
        <f ca="1"/>
        <v>#N/A</v>
      </c>
      <c r="BO74" s="2" t="e">
        <f ca="1"/>
        <v>#N/A</v>
      </c>
      <c r="BP74" s="2" t="e">
        <f ca="1"/>
        <v>#N/A</v>
      </c>
      <c r="BQ74" s="2" t="e">
        <f ca="1"/>
        <v>#N/A</v>
      </c>
      <c r="BR74" s="2" t="e">
        <f ca="1"/>
        <v>#N/A</v>
      </c>
      <c r="BS74" s="2" t="e">
        <f ca="1"/>
        <v>#N/A</v>
      </c>
      <c r="BT74" s="2" t="e">
        <f ca="1"/>
        <v>#N/A</v>
      </c>
      <c r="BU74" s="2" t="e">
        <f ca="1"/>
        <v>#N/A</v>
      </c>
      <c r="BV74" s="2" t="e">
        <f ca="1"/>
        <v>#N/A</v>
      </c>
      <c r="BW74" s="2" t="e">
        <f ca="1"/>
        <v>#N/A</v>
      </c>
      <c r="BX74" s="1"/>
      <c r="BY74" s="2">
        <f ca="1"/>
        <v>3</v>
      </c>
      <c r="BZ74" s="2">
        <f ca="1"/>
        <v>22</v>
      </c>
      <c r="CA74" s="2">
        <f ca="1"/>
        <v>25</v>
      </c>
      <c r="CB74" s="2">
        <f ca="1"/>
        <v>10</v>
      </c>
      <c r="CC74" s="2">
        <f ca="1"/>
        <v>25</v>
      </c>
      <c r="CD74" s="2">
        <f ca="1"/>
        <v>28</v>
      </c>
      <c r="CE74" s="2">
        <f ca="1"/>
        <v>9</v>
      </c>
      <c r="CF74" s="2">
        <f ca="1"/>
        <v>18</v>
      </c>
      <c r="CG74" s="2">
        <f ca="1"/>
        <v>14</v>
      </c>
      <c r="CH74" s="2">
        <f ca="1"/>
        <v>9</v>
      </c>
      <c r="CI74" s="2">
        <f ca="1"/>
        <v>3</v>
      </c>
      <c r="CJ74" s="2">
        <f ca="1"/>
        <v>1</v>
      </c>
      <c r="CK74" s="2">
        <f ca="1"/>
        <v>1</v>
      </c>
      <c r="CL74" s="2">
        <f ca="1"/>
        <v>8</v>
      </c>
      <c r="CM74" s="2">
        <f ca="1"/>
        <v>22</v>
      </c>
      <c r="CN74" s="2">
        <f ca="1"/>
        <v>1</v>
      </c>
      <c r="CO74" s="2">
        <f ca="1"/>
        <v>3</v>
      </c>
      <c r="CP74" s="2">
        <f ca="1"/>
        <v>1</v>
      </c>
      <c r="CQ74" s="2">
        <f ca="1"/>
        <v>3</v>
      </c>
      <c r="CR74" s="2">
        <f ca="1"/>
        <v>29</v>
      </c>
      <c r="CS74" s="2">
        <f ca="1"/>
        <v>20</v>
      </c>
      <c r="CT74" s="2">
        <f ca="1"/>
        <v>10</v>
      </c>
      <c r="CU74" s="2">
        <f ca="1"/>
        <v>22</v>
      </c>
      <c r="CV74" s="2">
        <f ca="1"/>
        <v>22</v>
      </c>
      <c r="CW74" s="2">
        <f ca="1"/>
        <v>1</v>
      </c>
      <c r="CX74" s="2">
        <f ca="1"/>
        <v>14</v>
      </c>
      <c r="CY74" s="2">
        <f ca="1"/>
        <v>1</v>
      </c>
      <c r="CZ74" s="2">
        <f ca="1"/>
        <v>9</v>
      </c>
      <c r="DA74" s="2">
        <f ca="1"/>
        <v>6</v>
      </c>
      <c r="DB74" s="2">
        <f ca="1"/>
        <v>1</v>
      </c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</row>
    <row r="75" spans="3:445" x14ac:dyDescent="0.5">
      <c r="C75" t="s">
        <v>120</v>
      </c>
      <c r="D75" s="1">
        <v>1.4050582095544106E-2</v>
      </c>
      <c r="E75" s="1">
        <v>-1.4114326040931546E-3</v>
      </c>
      <c r="F75" s="1">
        <v>8.6914534041526714E-3</v>
      </c>
      <c r="G75" s="1">
        <v>4.9770290964779029E-3</v>
      </c>
      <c r="H75" s="1">
        <v>1.6704288939051848E-2</v>
      </c>
      <c r="I75" s="1">
        <v>1.0781025395304233E-2</v>
      </c>
      <c r="J75" s="1">
        <v>6.3338301043218692E-3</v>
      </c>
      <c r="K75" s="1">
        <v>9.4850948509483946E-3</v>
      </c>
      <c r="L75" s="1">
        <v>2.7624309392264568E-3</v>
      </c>
      <c r="M75" s="1">
        <v>2.6165167620605168E-2</v>
      </c>
      <c r="N75" s="1">
        <v>2.9702970297029507E-2</v>
      </c>
      <c r="O75" s="1">
        <v>3.8095238095237072E-3</v>
      </c>
      <c r="P75" s="1">
        <v>8.6484312148029652E-3</v>
      </c>
      <c r="Q75" s="1">
        <v>1.0958904109588996E-2</v>
      </c>
      <c r="R75" s="1">
        <v>-4.1856925418569668E-3</v>
      </c>
      <c r="S75" s="1">
        <v>4.4709388971686526E-3</v>
      </c>
      <c r="T75" s="1">
        <v>1.3731185635067478E-2</v>
      </c>
      <c r="U75" s="1">
        <v>7.2173215717721284E-3</v>
      </c>
      <c r="V75" s="1">
        <v>1.1762234824616691E-2</v>
      </c>
      <c r="W75" s="1">
        <v>-9.302325581395321E-3</v>
      </c>
      <c r="X75" s="1">
        <v>7.8216660148611172E-3</v>
      </c>
      <c r="Y75" s="1">
        <v>9.1482649842271613E-3</v>
      </c>
      <c r="Z75" s="1">
        <v>5.3516819571863827E-3</v>
      </c>
      <c r="AA75" s="1">
        <v>-2.471848393298548E-2</v>
      </c>
      <c r="AB75" s="1">
        <v>7.3260073260073E-3</v>
      </c>
      <c r="AC75" s="1">
        <v>1.4598540145985384E-2</v>
      </c>
      <c r="AD75" s="1">
        <v>7.2332730560578096E-3</v>
      </c>
      <c r="AE75" s="1">
        <v>2.0542920029346989E-2</v>
      </c>
      <c r="AF75" s="1">
        <v>3.0073349633251922E-2</v>
      </c>
      <c r="AG75" s="1">
        <v>5.0077041602463179E-3</v>
      </c>
      <c r="AL75" s="2">
        <f ca="1"/>
        <v>1</v>
      </c>
      <c r="AM75" s="2">
        <f ca="1"/>
        <v>44</v>
      </c>
      <c r="AN75" s="1">
        <f ca="1"/>
        <v>8.2827563484997521E-3</v>
      </c>
      <c r="AO75" s="1">
        <f ca="1"/>
        <v>-1.8358052402350693E-3</v>
      </c>
      <c r="AP75" s="1" t="e">
        <f ca="1"/>
        <v>#N/A</v>
      </c>
      <c r="AT75" s="2" t="e">
        <f ca="1"/>
        <v>#N/A</v>
      </c>
      <c r="AU75" s="2" t="e">
        <f ca="1"/>
        <v>#N/A</v>
      </c>
      <c r="AV75" s="2" t="e">
        <f ca="1"/>
        <v>#N/A</v>
      </c>
      <c r="AW75" s="2" t="e">
        <f ca="1"/>
        <v>#N/A</v>
      </c>
      <c r="AX75" s="2" t="e">
        <f ca="1"/>
        <v>#N/A</v>
      </c>
      <c r="AY75" s="2" t="e">
        <f ca="1"/>
        <v>#N/A</v>
      </c>
      <c r="AZ75" s="2" t="e">
        <f ca="1"/>
        <v>#N/A</v>
      </c>
      <c r="BA75" s="2" t="e">
        <f ca="1"/>
        <v>#N/A</v>
      </c>
      <c r="BB75" s="2" t="e">
        <f ca="1"/>
        <v>#N/A</v>
      </c>
      <c r="BC75" s="2" t="e">
        <f ca="1"/>
        <v>#N/A</v>
      </c>
      <c r="BD75" s="2" t="e">
        <f ca="1"/>
        <v>#N/A</v>
      </c>
      <c r="BE75" s="2" t="e">
        <f ca="1"/>
        <v>#N/A</v>
      </c>
      <c r="BF75" s="2" t="e">
        <f ca="1"/>
        <v>#N/A</v>
      </c>
      <c r="BG75" s="2" t="e">
        <f ca="1"/>
        <v>#N/A</v>
      </c>
      <c r="BH75" s="2" t="e">
        <f ca="1"/>
        <v>#N/A</v>
      </c>
      <c r="BI75" s="2" t="e">
        <f ca="1"/>
        <v>#N/A</v>
      </c>
      <c r="BJ75" s="2" t="e">
        <f ca="1"/>
        <v>#N/A</v>
      </c>
      <c r="BK75" s="2" t="e">
        <f ca="1"/>
        <v>#N/A</v>
      </c>
      <c r="BL75" s="2" t="e">
        <f ca="1"/>
        <v>#N/A</v>
      </c>
      <c r="BM75" s="2" t="e">
        <f ca="1"/>
        <v>#N/A</v>
      </c>
      <c r="BN75" s="2" t="e">
        <f ca="1"/>
        <v>#N/A</v>
      </c>
      <c r="BO75" s="2" t="e">
        <f ca="1"/>
        <v>#N/A</v>
      </c>
      <c r="BP75" s="2" t="e">
        <f ca="1"/>
        <v>#N/A</v>
      </c>
      <c r="BQ75" s="2" t="e">
        <f ca="1"/>
        <v>#N/A</v>
      </c>
      <c r="BR75" s="2" t="e">
        <f ca="1"/>
        <v>#N/A</v>
      </c>
      <c r="BS75" s="2" t="e">
        <f ca="1"/>
        <v>#N/A</v>
      </c>
      <c r="BT75" s="2" t="e">
        <f ca="1"/>
        <v>#N/A</v>
      </c>
      <c r="BU75" s="2" t="e">
        <f ca="1"/>
        <v>#N/A</v>
      </c>
      <c r="BV75" s="2" t="e">
        <f ca="1"/>
        <v>#N/A</v>
      </c>
      <c r="BW75" s="2" t="e">
        <f ca="1"/>
        <v>#N/A</v>
      </c>
      <c r="BX75" s="1"/>
      <c r="BY75" s="2">
        <f ca="1"/>
        <v>24</v>
      </c>
      <c r="BZ75" s="2">
        <f ca="1"/>
        <v>8</v>
      </c>
      <c r="CA75" s="2">
        <f ca="1"/>
        <v>30</v>
      </c>
      <c r="CB75" s="2">
        <f ca="1"/>
        <v>28</v>
      </c>
      <c r="CC75" s="2">
        <f ca="1"/>
        <v>14</v>
      </c>
      <c r="CD75" s="2">
        <f ca="1"/>
        <v>10</v>
      </c>
      <c r="CE75" s="2">
        <f ca="1"/>
        <v>26</v>
      </c>
      <c r="CF75" s="2">
        <f ca="1"/>
        <v>10</v>
      </c>
      <c r="CG75" s="2">
        <f ca="1"/>
        <v>10</v>
      </c>
      <c r="CH75" s="2">
        <f ca="1"/>
        <v>8</v>
      </c>
      <c r="CI75" s="2">
        <f ca="1"/>
        <v>24</v>
      </c>
      <c r="CJ75" s="2">
        <f ca="1"/>
        <v>11</v>
      </c>
      <c r="CK75" s="2">
        <f ca="1"/>
        <v>11</v>
      </c>
      <c r="CL75" s="2">
        <f ca="1"/>
        <v>5</v>
      </c>
      <c r="CM75" s="2">
        <f ca="1"/>
        <v>9</v>
      </c>
      <c r="CN75" s="2">
        <f ca="1"/>
        <v>11</v>
      </c>
      <c r="CO75" s="2">
        <f ca="1"/>
        <v>24</v>
      </c>
      <c r="CP75" s="2">
        <f ca="1"/>
        <v>11</v>
      </c>
      <c r="CQ75" s="2">
        <f ca="1"/>
        <v>24</v>
      </c>
      <c r="CR75" s="2">
        <f ca="1"/>
        <v>9</v>
      </c>
      <c r="CS75" s="2">
        <f ca="1"/>
        <v>13</v>
      </c>
      <c r="CT75" s="2">
        <f ca="1"/>
        <v>28</v>
      </c>
      <c r="CU75" s="2">
        <f ca="1"/>
        <v>8</v>
      </c>
      <c r="CV75" s="2">
        <f ca="1"/>
        <v>8</v>
      </c>
      <c r="CW75" s="2">
        <f ca="1"/>
        <v>11</v>
      </c>
      <c r="CX75" s="2">
        <f ca="1"/>
        <v>25</v>
      </c>
      <c r="CY75" s="2">
        <f ca="1"/>
        <v>11</v>
      </c>
      <c r="CZ75" s="2">
        <f ca="1"/>
        <v>8</v>
      </c>
      <c r="DA75" s="2">
        <f ca="1"/>
        <v>8</v>
      </c>
      <c r="DB75" s="2">
        <f ca="1"/>
        <v>11</v>
      </c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</row>
    <row r="76" spans="3:445" x14ac:dyDescent="0.5">
      <c r="C76" t="s">
        <v>121</v>
      </c>
      <c r="D76" s="1">
        <v>-1.8606492478226544E-2</v>
      </c>
      <c r="E76" s="1">
        <v>5.6537102473497303E-3</v>
      </c>
      <c r="F76" s="1">
        <v>5.2656773575874283E-3</v>
      </c>
      <c r="G76" s="1">
        <v>-1.9047619047618536E-3</v>
      </c>
      <c r="H76" s="1">
        <v>-9.3250444049733927E-3</v>
      </c>
      <c r="I76" s="1">
        <v>-5.4515287982933591E-3</v>
      </c>
      <c r="J76" s="1">
        <v>-1.9992595335061147E-2</v>
      </c>
      <c r="K76" s="1">
        <v>-4.921700223713632E-3</v>
      </c>
      <c r="L76" s="1">
        <v>-2.7548209366391463E-3</v>
      </c>
      <c r="M76" s="1">
        <v>4.2496679946879556E-3</v>
      </c>
      <c r="N76" s="1">
        <v>-6.286982248520645E-3</v>
      </c>
      <c r="O76" s="1">
        <v>-5.2182163187856068E-3</v>
      </c>
      <c r="P76" s="1">
        <v>2.5922233300099684E-3</v>
      </c>
      <c r="Q76" s="1">
        <v>-1.432442895857533E-2</v>
      </c>
      <c r="R76" s="1">
        <v>-2.2927015666794004E-2</v>
      </c>
      <c r="S76" s="1">
        <v>6.3056379821957442E-3</v>
      </c>
      <c r="T76" s="1">
        <v>-3.7249283667621813E-2</v>
      </c>
      <c r="U76" s="1">
        <v>-5.5732484076431721E-3</v>
      </c>
      <c r="V76" s="1">
        <v>-4.3595598920490586E-3</v>
      </c>
      <c r="W76" s="1">
        <v>-2.8169014084507227E-2</v>
      </c>
      <c r="X76" s="1">
        <v>-6.5968180054326586E-3</v>
      </c>
      <c r="Y76" s="1">
        <v>-7.8149421694279075E-3</v>
      </c>
      <c r="Z76" s="1">
        <v>-2.0532319391634912E-2</v>
      </c>
      <c r="AA76" s="1">
        <v>-1.6333427203604645E-2</v>
      </c>
      <c r="AB76" s="1">
        <v>1.6783216783218258E-3</v>
      </c>
      <c r="AC76" s="1">
        <v>-7.1942446043166131E-3</v>
      </c>
      <c r="AD76" s="1">
        <v>9.8743267504488585E-3</v>
      </c>
      <c r="AE76" s="1">
        <v>-4.6728971962616273E-3</v>
      </c>
      <c r="AF76" s="1">
        <v>-7.8803702824590482E-2</v>
      </c>
      <c r="AG76" s="1">
        <v>3.0663089306248725E-3</v>
      </c>
      <c r="AL76" s="2">
        <f ca="1"/>
        <v>1</v>
      </c>
      <c r="AM76" s="2">
        <f ca="1"/>
        <v>45</v>
      </c>
      <c r="AN76" s="1">
        <f ca="1"/>
        <v>9.4020612219691997E-3</v>
      </c>
      <c r="AO76" s="1">
        <f ca="1"/>
        <v>-1.8358052402350693E-3</v>
      </c>
      <c r="AP76" s="1" t="e">
        <f ca="1"/>
        <v>#N/A</v>
      </c>
      <c r="AT76" s="2" t="e">
        <f ca="1"/>
        <v>#N/A</v>
      </c>
      <c r="AU76" s="2" t="e">
        <f ca="1"/>
        <v>#N/A</v>
      </c>
      <c r="AV76" s="2" t="e">
        <f ca="1"/>
        <v>#N/A</v>
      </c>
      <c r="AW76" s="2" t="e">
        <f ca="1"/>
        <v>#N/A</v>
      </c>
      <c r="AX76" s="2" t="e">
        <f ca="1"/>
        <v>#N/A</v>
      </c>
      <c r="AY76" s="2" t="e">
        <f ca="1"/>
        <v>#N/A</v>
      </c>
      <c r="AZ76" s="2" t="e">
        <f ca="1"/>
        <v>#N/A</v>
      </c>
      <c r="BA76" s="2" t="e">
        <f ca="1"/>
        <v>#N/A</v>
      </c>
      <c r="BB76" s="2" t="e">
        <f ca="1"/>
        <v>#N/A</v>
      </c>
      <c r="BC76" s="2" t="e">
        <f ca="1"/>
        <v>#N/A</v>
      </c>
      <c r="BD76" s="2" t="e">
        <f ca="1"/>
        <v>#N/A</v>
      </c>
      <c r="BE76" s="2" t="e">
        <f ca="1"/>
        <v>#N/A</v>
      </c>
      <c r="BF76" s="2" t="e">
        <f ca="1"/>
        <v>#N/A</v>
      </c>
      <c r="BG76" s="2" t="e">
        <f ca="1"/>
        <v>#N/A</v>
      </c>
      <c r="BH76" s="2" t="e">
        <f ca="1"/>
        <v>#N/A</v>
      </c>
      <c r="BI76" s="2" t="e">
        <f ca="1"/>
        <v>#N/A</v>
      </c>
      <c r="BJ76" s="2" t="e">
        <f ca="1"/>
        <v>#N/A</v>
      </c>
      <c r="BK76" s="2" t="e">
        <f ca="1"/>
        <v>#N/A</v>
      </c>
      <c r="BL76" s="2" t="e">
        <f ca="1"/>
        <v>#N/A</v>
      </c>
      <c r="BM76" s="2" t="e">
        <f ca="1"/>
        <v>#N/A</v>
      </c>
      <c r="BN76" s="2" t="e">
        <f ca="1"/>
        <v>#N/A</v>
      </c>
      <c r="BO76" s="2" t="e">
        <f ca="1"/>
        <v>#N/A</v>
      </c>
      <c r="BP76" s="2" t="e">
        <f ca="1"/>
        <v>#N/A</v>
      </c>
      <c r="BQ76" s="2" t="e">
        <f ca="1"/>
        <v>#N/A</v>
      </c>
      <c r="BR76" s="2" t="e">
        <f ca="1"/>
        <v>#N/A</v>
      </c>
      <c r="BS76" s="2" t="e">
        <f ca="1"/>
        <v>#N/A</v>
      </c>
      <c r="BT76" s="2" t="e">
        <f ca="1"/>
        <v>#N/A</v>
      </c>
      <c r="BU76" s="2" t="e">
        <f ca="1"/>
        <v>#N/A</v>
      </c>
      <c r="BV76" s="2" t="e">
        <f ca="1"/>
        <v>#N/A</v>
      </c>
      <c r="BW76" s="2" t="e">
        <f ca="1"/>
        <v>#N/A</v>
      </c>
      <c r="BX76" s="1"/>
      <c r="BY76" s="2">
        <f ca="1"/>
        <v>23</v>
      </c>
      <c r="BZ76" s="2">
        <f ca="1"/>
        <v>9</v>
      </c>
      <c r="CA76" s="2">
        <f ca="1"/>
        <v>27</v>
      </c>
      <c r="CB76" s="2">
        <f ca="1"/>
        <v>7</v>
      </c>
      <c r="CC76" s="2">
        <f ca="1"/>
        <v>30</v>
      </c>
      <c r="CD76" s="2">
        <f ca="1"/>
        <v>7</v>
      </c>
      <c r="CE76" s="2">
        <f ca="1"/>
        <v>8</v>
      </c>
      <c r="CF76" s="2">
        <f ca="1"/>
        <v>28</v>
      </c>
      <c r="CG76" s="2">
        <f ca="1"/>
        <v>28</v>
      </c>
      <c r="CH76" s="2">
        <f ca="1"/>
        <v>26</v>
      </c>
      <c r="CI76" s="2">
        <f ca="1"/>
        <v>23</v>
      </c>
      <c r="CJ76" s="2">
        <f ca="1"/>
        <v>17</v>
      </c>
      <c r="CK76" s="2">
        <f ca="1"/>
        <v>17</v>
      </c>
      <c r="CL76" s="2">
        <f ca="1"/>
        <v>15</v>
      </c>
      <c r="CM76" s="2">
        <f ca="1"/>
        <v>26</v>
      </c>
      <c r="CN76" s="2">
        <f ca="1"/>
        <v>17</v>
      </c>
      <c r="CO76" s="2">
        <f ca="1"/>
        <v>23</v>
      </c>
      <c r="CP76" s="2">
        <f ca="1"/>
        <v>17</v>
      </c>
      <c r="CQ76" s="2">
        <f ca="1"/>
        <v>23</v>
      </c>
      <c r="CR76" s="2">
        <f ca="1"/>
        <v>8</v>
      </c>
      <c r="CS76" s="2">
        <f ca="1"/>
        <v>7</v>
      </c>
      <c r="CT76" s="2">
        <f ca="1"/>
        <v>7</v>
      </c>
      <c r="CU76" s="2">
        <f ca="1"/>
        <v>9</v>
      </c>
      <c r="CV76" s="2">
        <f ca="1"/>
        <v>9</v>
      </c>
      <c r="CW76" s="2">
        <f ca="1"/>
        <v>17</v>
      </c>
      <c r="CX76" s="2">
        <f ca="1"/>
        <v>28</v>
      </c>
      <c r="CY76" s="2">
        <f ca="1"/>
        <v>17</v>
      </c>
      <c r="CZ76" s="2">
        <f ca="1"/>
        <v>26</v>
      </c>
      <c r="DA76" s="2">
        <f ca="1"/>
        <v>9</v>
      </c>
      <c r="DB76" s="2">
        <f ca="1"/>
        <v>17</v>
      </c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</row>
    <row r="77" spans="3:445" x14ac:dyDescent="0.5">
      <c r="C77" t="s">
        <v>122</v>
      </c>
      <c r="D77" s="1">
        <v>-8.67285195643408E-3</v>
      </c>
      <c r="E77" s="1">
        <v>1.9676739283204459E-2</v>
      </c>
      <c r="F77" s="1">
        <v>-1.6666666666666718E-2</v>
      </c>
      <c r="G77" s="1">
        <v>-7.6335877862587775E-4</v>
      </c>
      <c r="H77" s="1">
        <v>-1.5239802779022815E-2</v>
      </c>
      <c r="I77" s="1">
        <v>-7.3879885605339091E-3</v>
      </c>
      <c r="J77" s="1">
        <v>1.7755950132225307E-2</v>
      </c>
      <c r="K77" s="1">
        <v>4.4964028776979248E-3</v>
      </c>
      <c r="L77" s="1">
        <v>-9.2081031307550409E-3</v>
      </c>
      <c r="M77" s="1">
        <v>-1.1637133033589153E-2</v>
      </c>
      <c r="N77" s="1">
        <v>-2.9772981019724476E-3</v>
      </c>
      <c r="O77" s="1">
        <v>0</v>
      </c>
      <c r="P77" s="1">
        <v>2.3866348448686736E-3</v>
      </c>
      <c r="Q77" s="1">
        <v>0</v>
      </c>
      <c r="R77" s="1">
        <v>-8.9949159170902293E-3</v>
      </c>
      <c r="S77" s="1">
        <v>-6.2661260597124402E-3</v>
      </c>
      <c r="T77" s="1">
        <v>2.7056277056276556E-3</v>
      </c>
      <c r="U77" s="1">
        <v>-7.2057646116894247E-3</v>
      </c>
      <c r="V77" s="1">
        <v>1.4595496246872397E-2</v>
      </c>
      <c r="W77" s="1">
        <v>-1.0735373054213682E-3</v>
      </c>
      <c r="X77" s="1">
        <v>-3.5156250000000222E-3</v>
      </c>
      <c r="Y77" s="1">
        <v>2.520478890989386E-3</v>
      </c>
      <c r="Z77" s="1">
        <v>1.1257763975155211E-2</v>
      </c>
      <c r="AA77" s="1">
        <v>-2.7483538505582605E-2</v>
      </c>
      <c r="AB77" s="1">
        <v>9.7738061993857261E-3</v>
      </c>
      <c r="AC77" s="1">
        <v>-3.4100596760442414E-3</v>
      </c>
      <c r="AD77" s="1">
        <v>6.2222222222221291E-3</v>
      </c>
      <c r="AE77" s="1">
        <v>1.0473094980137265E-2</v>
      </c>
      <c r="AF77" s="1">
        <v>-4.2772481319247713E-2</v>
      </c>
      <c r="AG77" s="1">
        <v>1.1463507833398001E-3</v>
      </c>
      <c r="AL77" s="2">
        <f ca="1"/>
        <v>1</v>
      </c>
      <c r="AM77" s="2">
        <f ca="1"/>
        <v>46</v>
      </c>
      <c r="AN77" s="1">
        <f ca="1"/>
        <v>1.0521366095438647E-2</v>
      </c>
      <c r="AO77" s="1">
        <f ca="1"/>
        <v>-1.8358052402350693E-3</v>
      </c>
      <c r="AP77" s="1" t="e">
        <f ca="1"/>
        <v>#N/A</v>
      </c>
      <c r="AT77" s="2" t="e">
        <f ca="1"/>
        <v>#N/A</v>
      </c>
      <c r="AU77" s="2" t="e">
        <f ca="1"/>
        <v>#N/A</v>
      </c>
      <c r="AV77" s="2" t="e">
        <f ca="1"/>
        <v>#N/A</v>
      </c>
      <c r="AW77" s="2" t="e">
        <f ca="1"/>
        <v>#N/A</v>
      </c>
      <c r="AX77" s="2" t="e">
        <f ca="1"/>
        <v>#N/A</v>
      </c>
      <c r="AY77" s="2" t="e">
        <f ca="1"/>
        <v>#N/A</v>
      </c>
      <c r="AZ77" s="2" t="e">
        <f ca="1"/>
        <v>#N/A</v>
      </c>
      <c r="BA77" s="2" t="e">
        <f ca="1"/>
        <v>#N/A</v>
      </c>
      <c r="BB77" s="2" t="e">
        <f ca="1"/>
        <v>#N/A</v>
      </c>
      <c r="BC77" s="2" t="e">
        <f ca="1"/>
        <v>#N/A</v>
      </c>
      <c r="BD77" s="2" t="e">
        <f ca="1"/>
        <v>#N/A</v>
      </c>
      <c r="BE77" s="2" t="e">
        <f ca="1"/>
        <v>#N/A</v>
      </c>
      <c r="BF77" s="2" t="e">
        <f ca="1"/>
        <v>#N/A</v>
      </c>
      <c r="BG77" s="2" t="e">
        <f ca="1"/>
        <v>#N/A</v>
      </c>
      <c r="BH77" s="2" t="e">
        <f ca="1"/>
        <v>#N/A</v>
      </c>
      <c r="BI77" s="2" t="e">
        <f ca="1"/>
        <v>#N/A</v>
      </c>
      <c r="BJ77" s="2" t="e">
        <f ca="1"/>
        <v>#N/A</v>
      </c>
      <c r="BK77" s="2" t="e">
        <f ca="1"/>
        <v>#N/A</v>
      </c>
      <c r="BL77" s="2" t="e">
        <f ca="1"/>
        <v>#N/A</v>
      </c>
      <c r="BM77" s="2" t="e">
        <f ca="1"/>
        <v>#N/A</v>
      </c>
      <c r="BN77" s="2" t="e">
        <f ca="1"/>
        <v>#N/A</v>
      </c>
      <c r="BO77" s="2" t="e">
        <f ca="1"/>
        <v>#N/A</v>
      </c>
      <c r="BP77" s="2" t="e">
        <f ca="1"/>
        <v>#N/A</v>
      </c>
      <c r="BQ77" s="2" t="e">
        <f ca="1"/>
        <v>#N/A</v>
      </c>
      <c r="BR77" s="2" t="e">
        <f ca="1"/>
        <v>#N/A</v>
      </c>
      <c r="BS77" s="2" t="e">
        <f ca="1"/>
        <v>#N/A</v>
      </c>
      <c r="BT77" s="2" t="e">
        <f ca="1"/>
        <v>#N/A</v>
      </c>
      <c r="BU77" s="2" t="e">
        <f ca="1"/>
        <v>#N/A</v>
      </c>
      <c r="BV77" s="2" t="e">
        <f ca="1"/>
        <v>#N/A</v>
      </c>
      <c r="BW77" s="2" t="e">
        <f ca="1"/>
        <v>#N/A</v>
      </c>
      <c r="BX77" s="1"/>
      <c r="BY77" s="2">
        <f ca="1"/>
        <v>12</v>
      </c>
      <c r="BZ77" s="2">
        <f ca="1"/>
        <v>26</v>
      </c>
      <c r="CA77" s="2">
        <f ca="1"/>
        <v>14</v>
      </c>
      <c r="CB77" s="2">
        <f ca="1"/>
        <v>20</v>
      </c>
      <c r="CC77" s="2">
        <f ca="1"/>
        <v>10</v>
      </c>
      <c r="CD77" s="2">
        <f ca="1"/>
        <v>20</v>
      </c>
      <c r="CE77" s="2">
        <f ca="1"/>
        <v>29</v>
      </c>
      <c r="CF77" s="2">
        <f ca="1"/>
        <v>20</v>
      </c>
      <c r="CG77" s="2">
        <f ca="1"/>
        <v>25</v>
      </c>
      <c r="CH77" s="2">
        <f ca="1"/>
        <v>29</v>
      </c>
      <c r="CI77" s="2">
        <f ca="1"/>
        <v>12</v>
      </c>
      <c r="CJ77" s="2">
        <f ca="1"/>
        <v>14</v>
      </c>
      <c r="CK77" s="2">
        <f ca="1"/>
        <v>14</v>
      </c>
      <c r="CL77" s="2">
        <f ca="1"/>
        <v>3</v>
      </c>
      <c r="CM77" s="2">
        <f ca="1"/>
        <v>8</v>
      </c>
      <c r="CN77" s="2">
        <f ca="1"/>
        <v>14</v>
      </c>
      <c r="CO77" s="2">
        <f ca="1"/>
        <v>12</v>
      </c>
      <c r="CP77" s="2">
        <f ca="1"/>
        <v>14</v>
      </c>
      <c r="CQ77" s="2">
        <f ca="1"/>
        <v>12</v>
      </c>
      <c r="CR77" s="2">
        <f ca="1"/>
        <v>26</v>
      </c>
      <c r="CS77" s="2">
        <f ca="1"/>
        <v>16</v>
      </c>
      <c r="CT77" s="2">
        <f ca="1"/>
        <v>18</v>
      </c>
      <c r="CU77" s="2">
        <f ca="1"/>
        <v>26</v>
      </c>
      <c r="CV77" s="2">
        <f ca="1"/>
        <v>26</v>
      </c>
      <c r="CW77" s="2">
        <f ca="1"/>
        <v>14</v>
      </c>
      <c r="CX77" s="2">
        <f ca="1"/>
        <v>7</v>
      </c>
      <c r="CY77" s="2">
        <f ca="1"/>
        <v>14</v>
      </c>
      <c r="CZ77" s="2">
        <f ca="1"/>
        <v>29</v>
      </c>
      <c r="DA77" s="2">
        <f ca="1"/>
        <v>5</v>
      </c>
      <c r="DB77" s="2">
        <f ca="1"/>
        <v>14</v>
      </c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</row>
    <row r="78" spans="3:445" x14ac:dyDescent="0.5">
      <c r="C78" t="s">
        <v>123</v>
      </c>
      <c r="D78" s="1">
        <v>2.4211597151576836E-2</v>
      </c>
      <c r="E78" s="1">
        <v>-4.3418332184700148E-2</v>
      </c>
      <c r="F78" s="1">
        <v>-4.3583535108958626E-3</v>
      </c>
      <c r="G78" s="1">
        <v>1.9098548510312341E-3</v>
      </c>
      <c r="H78" s="1">
        <v>-1.5930814747382782E-2</v>
      </c>
      <c r="I78" s="1">
        <v>1.5126050420168236E-2</v>
      </c>
      <c r="J78" s="1">
        <v>1.5219005196733582E-2</v>
      </c>
      <c r="K78" s="1">
        <v>2.2381378692928333E-3</v>
      </c>
      <c r="L78" s="1">
        <v>1.8587360594795044E-3</v>
      </c>
      <c r="M78" s="1">
        <v>7.4926411560074513E-3</v>
      </c>
      <c r="N78" s="1">
        <v>2.9861888764464384E-2</v>
      </c>
      <c r="O78" s="1">
        <v>2.5274201239866567E-2</v>
      </c>
      <c r="P78" s="1">
        <v>1.5873015873015817E-3</v>
      </c>
      <c r="Q78" s="1">
        <v>8.2482325216024499E-3</v>
      </c>
      <c r="R78" s="1">
        <v>-1.5785319652723562E-3</v>
      </c>
      <c r="S78" s="1">
        <v>7.4183976261128493E-3</v>
      </c>
      <c r="T78" s="1">
        <v>-6.4759848893686245E-3</v>
      </c>
      <c r="U78" s="1">
        <v>4.8387096774193505E-2</v>
      </c>
      <c r="V78" s="1">
        <v>8.2203041512540764E-4</v>
      </c>
      <c r="W78" s="1">
        <v>-4.8361096184846852E-3</v>
      </c>
      <c r="X78" s="1">
        <v>-1.9600156801254931E-3</v>
      </c>
      <c r="Y78" s="1">
        <v>1.9484600879949632E-2</v>
      </c>
      <c r="Z78" s="1">
        <v>-1.305182341650668E-2</v>
      </c>
      <c r="AA78" s="1">
        <v>-1.0008831321754452E-2</v>
      </c>
      <c r="AB78" s="1">
        <v>1.9358407079645978E-3</v>
      </c>
      <c r="AC78" s="1">
        <v>-2.1385799828913532E-3</v>
      </c>
      <c r="AD78" s="1">
        <v>-2.6501766784452485E-3</v>
      </c>
      <c r="AE78" s="1">
        <v>6.7905646890635829E-3</v>
      </c>
      <c r="AF78" s="1">
        <v>-6.7294751009421283E-3</v>
      </c>
      <c r="AG78" s="1">
        <v>5.7251908396946938E-3</v>
      </c>
      <c r="AL78" s="2">
        <f ca="1"/>
        <v>1</v>
      </c>
      <c r="AM78" s="2">
        <f ca="1"/>
        <v>47</v>
      </c>
      <c r="AN78" s="1">
        <f ca="1"/>
        <v>1.1640670968908095E-2</v>
      </c>
      <c r="AO78" s="1">
        <f ca="1"/>
        <v>-1.8358052402350693E-3</v>
      </c>
      <c r="AP78" s="1" t="e">
        <f ca="1"/>
        <v>#N/A</v>
      </c>
      <c r="AT78" s="2" t="e">
        <f ca="1"/>
        <v>#N/A</v>
      </c>
      <c r="AU78" s="2" t="e">
        <f ca="1"/>
        <v>#N/A</v>
      </c>
      <c r="AV78" s="2" t="e">
        <f ca="1"/>
        <v>#N/A</v>
      </c>
      <c r="AW78" s="2" t="e">
        <f ca="1"/>
        <v>#N/A</v>
      </c>
      <c r="AX78" s="2" t="e">
        <f ca="1"/>
        <v>#N/A</v>
      </c>
      <c r="AY78" s="2" t="e">
        <f ca="1"/>
        <v>#N/A</v>
      </c>
      <c r="AZ78" s="2" t="e">
        <f ca="1"/>
        <v>#N/A</v>
      </c>
      <c r="BA78" s="2" t="e">
        <f ca="1"/>
        <v>#N/A</v>
      </c>
      <c r="BB78" s="2" t="e">
        <f ca="1"/>
        <v>#N/A</v>
      </c>
      <c r="BC78" s="2" t="e">
        <f ca="1"/>
        <v>#N/A</v>
      </c>
      <c r="BD78" s="2" t="e">
        <f ca="1"/>
        <v>#N/A</v>
      </c>
      <c r="BE78" s="2" t="e">
        <f ca="1"/>
        <v>#N/A</v>
      </c>
      <c r="BF78" s="2" t="e">
        <f ca="1"/>
        <v>#N/A</v>
      </c>
      <c r="BG78" s="2" t="e">
        <f ca="1"/>
        <v>#N/A</v>
      </c>
      <c r="BH78" s="2" t="e">
        <f ca="1"/>
        <v>#N/A</v>
      </c>
      <c r="BI78" s="2" t="e">
        <f ca="1"/>
        <v>#N/A</v>
      </c>
      <c r="BJ78" s="2" t="e">
        <f ca="1"/>
        <v>#N/A</v>
      </c>
      <c r="BK78" s="2" t="e">
        <f ca="1"/>
        <v>#N/A</v>
      </c>
      <c r="BL78" s="2" t="e">
        <f ca="1"/>
        <v>#N/A</v>
      </c>
      <c r="BM78" s="2" t="e">
        <f ca="1"/>
        <v>#N/A</v>
      </c>
      <c r="BN78" s="2" t="e">
        <f ca="1"/>
        <v>#N/A</v>
      </c>
      <c r="BO78" s="2" t="e">
        <f ca="1"/>
        <v>#N/A</v>
      </c>
      <c r="BP78" s="2" t="e">
        <f ca="1"/>
        <v>#N/A</v>
      </c>
      <c r="BQ78" s="2" t="e">
        <f ca="1"/>
        <v>#N/A</v>
      </c>
      <c r="BR78" s="2" t="e">
        <f ca="1"/>
        <v>#N/A</v>
      </c>
      <c r="BS78" s="2" t="e">
        <f ca="1"/>
        <v>#N/A</v>
      </c>
      <c r="BT78" s="2" t="e">
        <f ca="1"/>
        <v>#N/A</v>
      </c>
      <c r="BU78" s="2" t="e">
        <f ca="1"/>
        <v>#N/A</v>
      </c>
      <c r="BV78" s="2" t="e">
        <f ca="1"/>
        <v>#N/A</v>
      </c>
      <c r="BW78" s="2" t="e">
        <f ca="1"/>
        <v>#N/A</v>
      </c>
      <c r="BX78" s="1"/>
      <c r="BY78" s="2">
        <f ca="1"/>
        <v>13</v>
      </c>
      <c r="BZ78" s="2">
        <f ca="1"/>
        <v>5</v>
      </c>
      <c r="CA78" s="2">
        <f ca="1"/>
        <v>10</v>
      </c>
      <c r="CB78" s="2">
        <f ca="1"/>
        <v>18</v>
      </c>
      <c r="CC78" s="2">
        <f ca="1"/>
        <v>27</v>
      </c>
      <c r="CD78" s="2">
        <f ca="1"/>
        <v>18</v>
      </c>
      <c r="CE78" s="2">
        <f ca="1"/>
        <v>5</v>
      </c>
      <c r="CF78" s="2">
        <f ca="1"/>
        <v>7</v>
      </c>
      <c r="CG78" s="2">
        <f ca="1"/>
        <v>7</v>
      </c>
      <c r="CH78" s="2">
        <f ca="1"/>
        <v>5</v>
      </c>
      <c r="CI78" s="2">
        <f ca="1"/>
        <v>13</v>
      </c>
      <c r="CJ78" s="2">
        <f ca="1"/>
        <v>10</v>
      </c>
      <c r="CK78" s="2">
        <f ca="1"/>
        <v>10</v>
      </c>
      <c r="CL78" s="2">
        <f ca="1"/>
        <v>2</v>
      </c>
      <c r="CM78" s="2">
        <f ca="1"/>
        <v>5</v>
      </c>
      <c r="CN78" s="2">
        <f ca="1"/>
        <v>10</v>
      </c>
      <c r="CO78" s="2">
        <f ca="1"/>
        <v>13</v>
      </c>
      <c r="CP78" s="2">
        <f ca="1"/>
        <v>28</v>
      </c>
      <c r="CQ78" s="2">
        <f ca="1"/>
        <v>13</v>
      </c>
      <c r="CR78" s="2">
        <f ca="1"/>
        <v>5</v>
      </c>
      <c r="CS78" s="2">
        <f ca="1"/>
        <v>24</v>
      </c>
      <c r="CT78" s="2">
        <f ca="1"/>
        <v>20</v>
      </c>
      <c r="CU78" s="2">
        <f ca="1"/>
        <v>5</v>
      </c>
      <c r="CV78" s="2">
        <f ca="1"/>
        <v>5</v>
      </c>
      <c r="CW78" s="2">
        <f ca="1"/>
        <v>10</v>
      </c>
      <c r="CX78" s="2">
        <f ca="1"/>
        <v>10</v>
      </c>
      <c r="CY78" s="2">
        <f ca="1"/>
        <v>10</v>
      </c>
      <c r="CZ78" s="2">
        <f ca="1"/>
        <v>5</v>
      </c>
      <c r="DA78" s="2">
        <f ca="1"/>
        <v>26</v>
      </c>
      <c r="DB78" s="2">
        <f ca="1"/>
        <v>28</v>
      </c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</row>
    <row r="79" spans="3:445" x14ac:dyDescent="0.5">
      <c r="C79" t="s">
        <v>124</v>
      </c>
      <c r="D79" s="1">
        <v>-1.5891934843067279E-2</v>
      </c>
      <c r="E79" s="1">
        <v>1.5129682997118143E-2</v>
      </c>
      <c r="F79" s="1">
        <v>1.7023346303501885E-3</v>
      </c>
      <c r="G79" s="1">
        <v>1.4868471216164636E-2</v>
      </c>
      <c r="H79" s="1">
        <v>4.1628122109158561E-3</v>
      </c>
      <c r="I79" s="1">
        <v>2.6017029328286867E-3</v>
      </c>
      <c r="J79" s="1">
        <v>1.023765996343684E-2</v>
      </c>
      <c r="K79" s="1">
        <v>4.4662795891021734E-3</v>
      </c>
      <c r="L79" s="1">
        <v>8.3487940630797564E-3</v>
      </c>
      <c r="M79" s="1">
        <v>1.0889774236387817E-2</v>
      </c>
      <c r="N79" s="1">
        <v>3.6245016310254563E-4</v>
      </c>
      <c r="O79" s="1">
        <v>-2.3255813953482196E-4</v>
      </c>
      <c r="P79" s="1">
        <v>1.980982567353351E-4</v>
      </c>
      <c r="Q79" s="1">
        <v>4.6747175691468357E-3</v>
      </c>
      <c r="R79" s="1">
        <v>7.5098814229248578E-3</v>
      </c>
      <c r="S79" s="1">
        <v>6.259204712812938E-3</v>
      </c>
      <c r="T79" s="1">
        <v>-1.3579576317218622E-3</v>
      </c>
      <c r="U79" s="1">
        <v>0</v>
      </c>
      <c r="V79" s="1">
        <v>-6.7761806981521122E-3</v>
      </c>
      <c r="W79" s="1">
        <v>4.8596112311014572E-3</v>
      </c>
      <c r="X79" s="1">
        <v>1.5710919088767206E-3</v>
      </c>
      <c r="Y79" s="1">
        <v>-3.390875462392029E-3</v>
      </c>
      <c r="Z79" s="1">
        <v>1.5947102294826765E-2</v>
      </c>
      <c r="AA79" s="1">
        <v>2.2004162949747164E-2</v>
      </c>
      <c r="AB79" s="1">
        <v>-3.0361578802098332E-3</v>
      </c>
      <c r="AC79" s="1">
        <v>1.285897985426443E-3</v>
      </c>
      <c r="AD79" s="1">
        <v>1.771479185119551E-3</v>
      </c>
      <c r="AE79" s="1">
        <v>1.0294639687610907E-2</v>
      </c>
      <c r="AF79" s="1">
        <v>1.4363143631436426E-2</v>
      </c>
      <c r="AG79" s="1">
        <v>7.5901328273242363E-4</v>
      </c>
      <c r="AL79" s="2">
        <f ca="1"/>
        <v>1</v>
      </c>
      <c r="AM79" s="2">
        <f ca="1"/>
        <v>48</v>
      </c>
      <c r="AN79" s="1">
        <f ca="1"/>
        <v>1.2759975842377543E-2</v>
      </c>
      <c r="AO79" s="1">
        <f ca="1"/>
        <v>-1.8358052402350693E-3</v>
      </c>
      <c r="AP79" s="1" t="e">
        <f ca="1"/>
        <v>#N/A</v>
      </c>
      <c r="AT79" s="2" t="e">
        <f ca="1"/>
        <v>#N/A</v>
      </c>
      <c r="AU79" s="2" t="e">
        <f ca="1"/>
        <v>#N/A</v>
      </c>
      <c r="AV79" s="2" t="e">
        <f ca="1"/>
        <v>#N/A</v>
      </c>
      <c r="AW79" s="2" t="e">
        <f ca="1"/>
        <v>#N/A</v>
      </c>
      <c r="AX79" s="2" t="e">
        <f ca="1"/>
        <v>#N/A</v>
      </c>
      <c r="AY79" s="2" t="e">
        <f ca="1"/>
        <v>#N/A</v>
      </c>
      <c r="AZ79" s="2" t="e">
        <f ca="1"/>
        <v>#N/A</v>
      </c>
      <c r="BA79" s="2" t="e">
        <f ca="1"/>
        <v>#N/A</v>
      </c>
      <c r="BB79" s="2" t="e">
        <f ca="1"/>
        <v>#N/A</v>
      </c>
      <c r="BC79" s="2" t="e">
        <f ca="1"/>
        <v>#N/A</v>
      </c>
      <c r="BD79" s="2" t="e">
        <f ca="1"/>
        <v>#N/A</v>
      </c>
      <c r="BE79" s="2" t="e">
        <f ca="1"/>
        <v>#N/A</v>
      </c>
      <c r="BF79" s="2" t="e">
        <f ca="1"/>
        <v>#N/A</v>
      </c>
      <c r="BG79" s="2" t="e">
        <f ca="1"/>
        <v>#N/A</v>
      </c>
      <c r="BH79" s="2" t="e">
        <f ca="1"/>
        <v>#N/A</v>
      </c>
      <c r="BI79" s="2" t="e">
        <f ca="1"/>
        <v>#N/A</v>
      </c>
      <c r="BJ79" s="2" t="e">
        <f ca="1"/>
        <v>#N/A</v>
      </c>
      <c r="BK79" s="2" t="e">
        <f ca="1"/>
        <v>#N/A</v>
      </c>
      <c r="BL79" s="2" t="e">
        <f ca="1"/>
        <v>#N/A</v>
      </c>
      <c r="BM79" s="2" t="e">
        <f ca="1"/>
        <v>#N/A</v>
      </c>
      <c r="BN79" s="2" t="e">
        <f ca="1"/>
        <v>#N/A</v>
      </c>
      <c r="BO79" s="2" t="e">
        <f ca="1"/>
        <v>#N/A</v>
      </c>
      <c r="BP79" s="2" t="e">
        <f ca="1"/>
        <v>#N/A</v>
      </c>
      <c r="BQ79" s="2" t="e">
        <f ca="1"/>
        <v>#N/A</v>
      </c>
      <c r="BR79" s="2" t="e">
        <f ca="1"/>
        <v>#N/A</v>
      </c>
      <c r="BS79" s="2" t="e">
        <f ca="1"/>
        <v>#N/A</v>
      </c>
      <c r="BT79" s="2" t="e">
        <f ca="1"/>
        <v>#N/A</v>
      </c>
      <c r="BU79" s="2" t="e">
        <f ca="1"/>
        <v>#N/A</v>
      </c>
      <c r="BV79" s="2" t="e">
        <f ca="1"/>
        <v>#N/A</v>
      </c>
      <c r="BW79" s="2" t="e">
        <f ca="1"/>
        <v>#N/A</v>
      </c>
      <c r="BX79" s="1"/>
      <c r="BY79" s="2">
        <f ca="1"/>
        <v>16</v>
      </c>
      <c r="BZ79" s="2">
        <f ca="1"/>
        <v>3</v>
      </c>
      <c r="CA79" s="2">
        <f ca="1"/>
        <v>28</v>
      </c>
      <c r="CB79" s="2">
        <f ca="1"/>
        <v>24</v>
      </c>
      <c r="CC79" s="2">
        <f ca="1"/>
        <v>28</v>
      </c>
      <c r="CD79" s="2">
        <f ca="1"/>
        <v>24</v>
      </c>
      <c r="CE79" s="2">
        <f ca="1"/>
        <v>3</v>
      </c>
      <c r="CF79" s="2">
        <f ca="1"/>
        <v>25</v>
      </c>
      <c r="CG79" s="2">
        <f ca="1"/>
        <v>20</v>
      </c>
      <c r="CH79" s="2">
        <f ca="1"/>
        <v>3</v>
      </c>
      <c r="CI79" s="2">
        <f ca="1"/>
        <v>16</v>
      </c>
      <c r="CJ79" s="2">
        <f ca="1"/>
        <v>28</v>
      </c>
      <c r="CK79" s="2">
        <f ca="1"/>
        <v>28</v>
      </c>
      <c r="CL79" s="2">
        <f ca="1"/>
        <v>12</v>
      </c>
      <c r="CM79" s="2">
        <f ca="1"/>
        <v>3</v>
      </c>
      <c r="CN79" s="2">
        <f ca="1"/>
        <v>28</v>
      </c>
      <c r="CO79" s="2">
        <f ca="1"/>
        <v>16</v>
      </c>
      <c r="CP79" s="2">
        <f ca="1"/>
        <v>10</v>
      </c>
      <c r="CQ79" s="2">
        <f ca="1"/>
        <v>16</v>
      </c>
      <c r="CR79" s="2">
        <f ca="1"/>
        <v>3</v>
      </c>
      <c r="CS79" s="2">
        <f ca="1"/>
        <v>23</v>
      </c>
      <c r="CT79" s="2">
        <f ca="1"/>
        <v>25</v>
      </c>
      <c r="CU79" s="2">
        <f ca="1"/>
        <v>3</v>
      </c>
      <c r="CV79" s="2">
        <f ca="1"/>
        <v>3</v>
      </c>
      <c r="CW79" s="2">
        <f ca="1"/>
        <v>28</v>
      </c>
      <c r="CX79" s="2">
        <f ca="1"/>
        <v>30</v>
      </c>
      <c r="CY79" s="2">
        <f ca="1"/>
        <v>28</v>
      </c>
      <c r="CZ79" s="2">
        <f ca="1"/>
        <v>3</v>
      </c>
      <c r="DA79" s="2">
        <f ca="1"/>
        <v>3</v>
      </c>
      <c r="DB79" s="2">
        <f ca="1"/>
        <v>10</v>
      </c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</row>
    <row r="80" spans="3:445" x14ac:dyDescent="0.5">
      <c r="C80" t="s">
        <v>125</v>
      </c>
      <c r="D80" s="1">
        <v>-8.4779975777150574E-3</v>
      </c>
      <c r="E80" s="1">
        <v>-1.1355571327182457E-2</v>
      </c>
      <c r="F80" s="1">
        <v>-6.7977664481670974E-3</v>
      </c>
      <c r="G80" s="1">
        <v>-1.1645379413974366E-2</v>
      </c>
      <c r="H80" s="1">
        <v>-1.2206356517733719E-2</v>
      </c>
      <c r="I80" s="1">
        <v>-8.7284736966265486E-3</v>
      </c>
      <c r="J80" s="1">
        <v>-1.4477017734346731E-3</v>
      </c>
      <c r="K80" s="1">
        <v>-1.6896398399288581E-2</v>
      </c>
      <c r="L80" s="1">
        <v>-1.3799448022079108E-2</v>
      </c>
      <c r="M80" s="1">
        <v>8.6705202312138407E-3</v>
      </c>
      <c r="N80" s="1">
        <v>-1.6304347826086918E-2</v>
      </c>
      <c r="O80" s="1">
        <v>4.419632472667967E-3</v>
      </c>
      <c r="P80" s="1">
        <v>-5.3475935828877219E-3</v>
      </c>
      <c r="Q80" s="1">
        <v>-8.1426909654904733E-3</v>
      </c>
      <c r="R80" s="1">
        <v>-6.2769713613181066E-3</v>
      </c>
      <c r="S80" s="1">
        <v>-1.4635931211124387E-3</v>
      </c>
      <c r="T80" s="1">
        <v>4.6233342398694477E-2</v>
      </c>
      <c r="U80" s="1">
        <v>-3.8461538461538325E-3</v>
      </c>
      <c r="V80" s="1">
        <v>-2.3154848046309628E-2</v>
      </c>
      <c r="W80" s="1">
        <v>1.0746910263299547E-3</v>
      </c>
      <c r="X80" s="1">
        <v>-1.098039215686275E-2</v>
      </c>
      <c r="Y80" s="1">
        <v>-8.3513764305598315E-3</v>
      </c>
      <c r="Z80" s="1">
        <v>-1.3782542113322971E-2</v>
      </c>
      <c r="AA80" s="1">
        <v>1.2219959266802416E-2</v>
      </c>
      <c r="AB80" s="1">
        <v>-6.9213732004429485E-3</v>
      </c>
      <c r="AC80" s="1">
        <v>-1.8407534246575263E-2</v>
      </c>
      <c r="AD80" s="1">
        <v>-5.3050397877983935E-3</v>
      </c>
      <c r="AE80" s="1">
        <v>-1.5460295151089265E-2</v>
      </c>
      <c r="AF80" s="1">
        <v>-2.2441891530857738E-2</v>
      </c>
      <c r="AG80" s="1">
        <v>-2.2753128555175195E-3</v>
      </c>
      <c r="AL80" s="2">
        <f ca="1"/>
        <v>1</v>
      </c>
      <c r="AM80" s="2">
        <f ca="1"/>
        <v>49</v>
      </c>
      <c r="AN80" s="1">
        <f ca="1"/>
        <v>1.387928071584699E-2</v>
      </c>
      <c r="AO80" s="1">
        <f ca="1"/>
        <v>-1.8358052402350693E-3</v>
      </c>
      <c r="AP80" s="1" t="e">
        <f ca="1"/>
        <v>#N/A</v>
      </c>
      <c r="AT80" s="2" t="e">
        <f ca="1"/>
        <v>#N/A</v>
      </c>
      <c r="AU80" s="2" t="e">
        <f ca="1"/>
        <v>#N/A</v>
      </c>
      <c r="AV80" s="2" t="e">
        <f ca="1"/>
        <v>#N/A</v>
      </c>
      <c r="AW80" s="2" t="e">
        <f ca="1"/>
        <v>#N/A</v>
      </c>
      <c r="AX80" s="2" t="e">
        <f ca="1"/>
        <v>#N/A</v>
      </c>
      <c r="AY80" s="2" t="e">
        <f ca="1"/>
        <v>#N/A</v>
      </c>
      <c r="AZ80" s="2" t="e">
        <f ca="1"/>
        <v>#N/A</v>
      </c>
      <c r="BA80" s="2" t="e">
        <f ca="1"/>
        <v>#N/A</v>
      </c>
      <c r="BB80" s="2" t="e">
        <f ca="1"/>
        <v>#N/A</v>
      </c>
      <c r="BC80" s="2" t="e">
        <f ca="1"/>
        <v>#N/A</v>
      </c>
      <c r="BD80" s="2" t="e">
        <f ca="1"/>
        <v>#N/A</v>
      </c>
      <c r="BE80" s="2" t="e">
        <f ca="1"/>
        <v>#N/A</v>
      </c>
      <c r="BF80" s="2" t="e">
        <f ca="1"/>
        <v>#N/A</v>
      </c>
      <c r="BG80" s="2" t="e">
        <f ca="1"/>
        <v>#N/A</v>
      </c>
      <c r="BH80" s="2" t="e">
        <f ca="1"/>
        <v>#N/A</v>
      </c>
      <c r="BI80" s="2" t="e">
        <f ca="1"/>
        <v>#N/A</v>
      </c>
      <c r="BJ80" s="2" t="e">
        <f ca="1"/>
        <v>#N/A</v>
      </c>
      <c r="BK80" s="2" t="e">
        <f ca="1"/>
        <v>#N/A</v>
      </c>
      <c r="BL80" s="2" t="e">
        <f ca="1"/>
        <v>#N/A</v>
      </c>
      <c r="BM80" s="2" t="e">
        <f ca="1"/>
        <v>#N/A</v>
      </c>
      <c r="BN80" s="2" t="e">
        <f ca="1"/>
        <v>#N/A</v>
      </c>
      <c r="BO80" s="2" t="e">
        <f ca="1"/>
        <v>#N/A</v>
      </c>
      <c r="BP80" s="2" t="e">
        <f ca="1"/>
        <v>#N/A</v>
      </c>
      <c r="BQ80" s="2" t="e">
        <f ca="1"/>
        <v>#N/A</v>
      </c>
      <c r="BR80" s="2" t="e">
        <f ca="1"/>
        <v>#N/A</v>
      </c>
      <c r="BS80" s="2" t="e">
        <f ca="1"/>
        <v>#N/A</v>
      </c>
      <c r="BT80" s="2" t="e">
        <f ca="1"/>
        <v>#N/A</v>
      </c>
      <c r="BU80" s="2" t="e">
        <f ca="1"/>
        <v>#N/A</v>
      </c>
      <c r="BV80" s="2" t="e">
        <f ca="1"/>
        <v>#N/A</v>
      </c>
      <c r="BW80" s="2" t="e">
        <f ca="1"/>
        <v>#N/A</v>
      </c>
      <c r="BY80" s="2">
        <f ca="1"/>
        <v>18</v>
      </c>
      <c r="BZ80" s="2">
        <f ca="1"/>
        <v>12</v>
      </c>
      <c r="CA80" s="2">
        <f ca="1"/>
        <v>7</v>
      </c>
      <c r="CB80" s="2">
        <f ca="1"/>
        <v>23</v>
      </c>
      <c r="CC80" s="2">
        <f ca="1"/>
        <v>7</v>
      </c>
      <c r="CD80" s="2">
        <f ca="1"/>
        <v>23</v>
      </c>
      <c r="CE80" s="2">
        <f ca="1"/>
        <v>12</v>
      </c>
      <c r="CF80" s="2">
        <f ca="1"/>
        <v>30</v>
      </c>
      <c r="CG80" s="2">
        <f ca="1"/>
        <v>30</v>
      </c>
      <c r="CH80" s="2">
        <f ca="1"/>
        <v>12</v>
      </c>
      <c r="CI80" s="2">
        <f ca="1"/>
        <v>15</v>
      </c>
      <c r="CJ80" s="2">
        <f ca="1"/>
        <v>7</v>
      </c>
      <c r="CK80" s="2">
        <f ca="1"/>
        <v>7</v>
      </c>
      <c r="CL80" s="2">
        <f ca="1"/>
        <v>29</v>
      </c>
      <c r="CM80" s="2">
        <f ca="1"/>
        <v>12</v>
      </c>
      <c r="CN80" s="2">
        <f ca="1"/>
        <v>7</v>
      </c>
      <c r="CO80" s="2">
        <f ca="1"/>
        <v>15</v>
      </c>
      <c r="CP80" s="2">
        <f ca="1"/>
        <v>7</v>
      </c>
      <c r="CQ80" s="2">
        <f ca="1"/>
        <v>18</v>
      </c>
      <c r="CR80" s="2">
        <f ca="1"/>
        <v>12</v>
      </c>
      <c r="CS80" s="2">
        <f ca="1"/>
        <v>18</v>
      </c>
      <c r="CT80" s="2">
        <f ca="1"/>
        <v>24</v>
      </c>
      <c r="CU80" s="2">
        <f ca="1"/>
        <v>12</v>
      </c>
      <c r="CV80" s="2">
        <f ca="1"/>
        <v>12</v>
      </c>
      <c r="CW80" s="2">
        <f ca="1"/>
        <v>7</v>
      </c>
      <c r="CX80" s="2">
        <f ca="1"/>
        <v>20</v>
      </c>
      <c r="CY80" s="2">
        <f ca="1"/>
        <v>7</v>
      </c>
      <c r="CZ80" s="2">
        <f ca="1"/>
        <v>12</v>
      </c>
      <c r="DA80" s="2">
        <f ca="1"/>
        <v>12</v>
      </c>
      <c r="DB80" s="2">
        <f ca="1"/>
        <v>7</v>
      </c>
    </row>
    <row r="81" spans="3:106" x14ac:dyDescent="0.5">
      <c r="C81" t="s">
        <v>126</v>
      </c>
      <c r="D81" s="1">
        <v>-4.071661237784463E-4</v>
      </c>
      <c r="E81" s="1">
        <v>1.0768126346015761E-2</v>
      </c>
      <c r="F81" s="1">
        <v>-2.9332681495966018E-3</v>
      </c>
      <c r="G81" s="1">
        <v>-1.9764348156594669E-2</v>
      </c>
      <c r="H81" s="1">
        <v>-1.1424574492888806E-2</v>
      </c>
      <c r="I81" s="1">
        <v>-9.28129462160876E-3</v>
      </c>
      <c r="J81" s="1">
        <v>-6.5241029358462654E-3</v>
      </c>
      <c r="K81" s="1">
        <v>-3.1659882406150919E-3</v>
      </c>
      <c r="L81" s="1">
        <v>-1.1194029850746245E-2</v>
      </c>
      <c r="M81" s="1">
        <v>-6.4860640791872926E-2</v>
      </c>
      <c r="N81" s="1">
        <v>-5.8931860036832706E-3</v>
      </c>
      <c r="O81" s="1">
        <v>-9.7267253358036543E-3</v>
      </c>
      <c r="P81" s="1">
        <v>-1.6228594185583423E-2</v>
      </c>
      <c r="Q81" s="1">
        <v>-2.3455824863174435E-3</v>
      </c>
      <c r="R81" s="1">
        <v>2.3687327279904302E-3</v>
      </c>
      <c r="S81" s="1">
        <v>-2.565042139977991E-3</v>
      </c>
      <c r="T81" s="1">
        <v>-1.4036911879386493E-2</v>
      </c>
      <c r="U81" s="1">
        <v>-9.2664092664092035E-3</v>
      </c>
      <c r="V81" s="1">
        <v>-7.8306878306877437E-3</v>
      </c>
      <c r="W81" s="1">
        <v>2.0397208803005995E-2</v>
      </c>
      <c r="X81" s="1">
        <v>-5.9476605868358234E-3</v>
      </c>
      <c r="Y81" s="1">
        <v>-4.9906425452277414E-3</v>
      </c>
      <c r="Z81" s="1">
        <v>-5.8229813664596453E-3</v>
      </c>
      <c r="AA81" s="1">
        <v>5.1739005461339804E-3</v>
      </c>
      <c r="AB81" s="1">
        <v>-1.1708948982436573E-2</v>
      </c>
      <c r="AC81" s="1">
        <v>-1.7444395987788908E-2</v>
      </c>
      <c r="AD81" s="1">
        <v>-8.0000000000000071E-3</v>
      </c>
      <c r="AE81" s="1">
        <v>7.1377587437537748E-4</v>
      </c>
      <c r="AF81" s="1">
        <v>-5.4659743099205738E-4</v>
      </c>
      <c r="AG81" s="1">
        <v>-1.1022424933485486E-2</v>
      </c>
      <c r="AL81" s="2">
        <f ca="1"/>
        <v>1</v>
      </c>
      <c r="AM81" s="2">
        <f ca="1"/>
        <v>50</v>
      </c>
      <c r="AN81" s="1">
        <f ca="1"/>
        <v>1.4998585589316438E-2</v>
      </c>
      <c r="AO81" s="1">
        <f ca="1"/>
        <v>-1.8358052402350693E-3</v>
      </c>
      <c r="AP81" s="1" t="e">
        <f ca="1"/>
        <v>#N/A</v>
      </c>
      <c r="AT81" s="2" t="e">
        <f ca="1"/>
        <v>#N/A</v>
      </c>
      <c r="AU81" s="2" t="e">
        <f ca="1"/>
        <v>#N/A</v>
      </c>
      <c r="AV81" s="2" t="e">
        <f ca="1"/>
        <v>#N/A</v>
      </c>
      <c r="AW81" s="2" t="e">
        <f ca="1"/>
        <v>#N/A</v>
      </c>
      <c r="AX81" s="2" t="e">
        <f ca="1"/>
        <v>#N/A</v>
      </c>
      <c r="AY81" s="2" t="e">
        <f ca="1"/>
        <v>#N/A</v>
      </c>
      <c r="AZ81" s="2" t="e">
        <f ca="1"/>
        <v>#N/A</v>
      </c>
      <c r="BA81" s="2" t="e">
        <f ca="1"/>
        <v>#N/A</v>
      </c>
      <c r="BB81" s="2" t="e">
        <f ca="1"/>
        <v>#N/A</v>
      </c>
      <c r="BC81" s="2" t="e">
        <f ca="1"/>
        <v>#N/A</v>
      </c>
      <c r="BD81" s="2" t="e">
        <f ca="1"/>
        <v>#N/A</v>
      </c>
      <c r="BE81" s="2" t="e">
        <f ca="1"/>
        <v>#N/A</v>
      </c>
      <c r="BF81" s="2" t="e">
        <f ca="1"/>
        <v>#N/A</v>
      </c>
      <c r="BG81" s="2" t="e">
        <f ca="1"/>
        <v>#N/A</v>
      </c>
      <c r="BH81" s="2" t="e">
        <f ca="1"/>
        <v>#N/A</v>
      </c>
      <c r="BI81" s="2" t="e">
        <f ca="1"/>
        <v>#N/A</v>
      </c>
      <c r="BJ81" s="2" t="e">
        <f ca="1"/>
        <v>#N/A</v>
      </c>
      <c r="BK81" s="2" t="e">
        <f ca="1"/>
        <v>#N/A</v>
      </c>
      <c r="BL81" s="2" t="e">
        <f ca="1"/>
        <v>#N/A</v>
      </c>
      <c r="BM81" s="2" t="e">
        <f ca="1"/>
        <v>#N/A</v>
      </c>
      <c r="BN81" s="2" t="e">
        <f ca="1"/>
        <v>#N/A</v>
      </c>
      <c r="BO81" s="2" t="e">
        <f ca="1"/>
        <v>#N/A</v>
      </c>
      <c r="BP81" s="2" t="e">
        <f ca="1"/>
        <v>#N/A</v>
      </c>
      <c r="BQ81" s="2" t="e">
        <f ca="1"/>
        <v>#N/A</v>
      </c>
      <c r="BR81" s="2" t="e">
        <f ca="1"/>
        <v>#N/A</v>
      </c>
      <c r="BS81" s="2" t="e">
        <f ca="1"/>
        <v>#N/A</v>
      </c>
      <c r="BT81" s="2" t="e">
        <f ca="1"/>
        <v>#N/A</v>
      </c>
      <c r="BU81" s="2" t="e">
        <f ca="1"/>
        <v>#N/A</v>
      </c>
      <c r="BV81" s="2" t="e">
        <f ca="1"/>
        <v>#N/A</v>
      </c>
      <c r="BW81" s="2" t="e">
        <f ca="1"/>
        <v>#N/A</v>
      </c>
      <c r="BY81" s="2">
        <f ca="1"/>
        <v>15</v>
      </c>
      <c r="BZ81" s="2">
        <f ca="1"/>
        <v>13</v>
      </c>
      <c r="CA81" s="2">
        <f ca="1"/>
        <v>20</v>
      </c>
      <c r="CB81" s="2">
        <f ca="1"/>
        <v>25</v>
      </c>
      <c r="CC81" s="2">
        <f ca="1"/>
        <v>20</v>
      </c>
      <c r="CD81" s="2">
        <f ca="1"/>
        <v>25</v>
      </c>
      <c r="CE81" s="2">
        <f ca="1"/>
        <v>13</v>
      </c>
      <c r="CF81" s="2">
        <f ca="1"/>
        <v>27</v>
      </c>
      <c r="CG81" s="2">
        <f ca="1"/>
        <v>27</v>
      </c>
      <c r="CH81" s="2">
        <f ca="1"/>
        <v>13</v>
      </c>
      <c r="CI81" s="2">
        <f ca="1"/>
        <v>18</v>
      </c>
      <c r="CJ81" s="2">
        <f ca="1"/>
        <v>20</v>
      </c>
      <c r="CK81" s="2">
        <f ca="1"/>
        <v>20</v>
      </c>
      <c r="CL81" s="2">
        <f ca="1"/>
        <v>13</v>
      </c>
      <c r="CM81" s="2">
        <f ca="1"/>
        <v>13</v>
      </c>
      <c r="CN81" s="2">
        <f ca="1"/>
        <v>20</v>
      </c>
      <c r="CO81" s="2">
        <f ca="1"/>
        <v>18</v>
      </c>
      <c r="CP81" s="2">
        <f ca="1"/>
        <v>20</v>
      </c>
      <c r="CQ81" s="2">
        <f ca="1"/>
        <v>15</v>
      </c>
      <c r="CR81" s="2">
        <f ca="1"/>
        <v>13</v>
      </c>
      <c r="CS81" s="2">
        <f ca="1"/>
        <v>25</v>
      </c>
      <c r="CT81" s="2">
        <f ca="1"/>
        <v>23</v>
      </c>
      <c r="CU81" s="2">
        <f ca="1"/>
        <v>13</v>
      </c>
      <c r="CV81" s="2">
        <f ca="1"/>
        <v>13</v>
      </c>
      <c r="CW81" s="2">
        <f ca="1"/>
        <v>20</v>
      </c>
      <c r="CX81" s="2">
        <f ca="1"/>
        <v>27</v>
      </c>
      <c r="CY81" s="2">
        <f ca="1"/>
        <v>20</v>
      </c>
      <c r="CZ81" s="2">
        <f ca="1"/>
        <v>13</v>
      </c>
      <c r="DA81" s="2">
        <f ca="1"/>
        <v>13</v>
      </c>
      <c r="DB81" s="2">
        <f ca="1"/>
        <v>20</v>
      </c>
    </row>
    <row r="82" spans="3:106" x14ac:dyDescent="0.5">
      <c r="C82" t="s">
        <v>127</v>
      </c>
      <c r="D82" s="1">
        <v>-1.4460285132382955E-2</v>
      </c>
      <c r="E82" s="1">
        <v>-1.4204545454545414E-2</v>
      </c>
      <c r="F82" s="1">
        <v>9.806325079675382E-4</v>
      </c>
      <c r="G82" s="1">
        <v>-3.8774718883287651E-3</v>
      </c>
      <c r="H82" s="1">
        <v>-4.7169811320755262E-3</v>
      </c>
      <c r="I82" s="1">
        <v>-6.7259188085515564E-3</v>
      </c>
      <c r="J82" s="1">
        <v>-9.1207588471360346E-3</v>
      </c>
      <c r="K82" s="1">
        <v>-1.6333938294010864E-2</v>
      </c>
      <c r="L82" s="1">
        <v>-6.6037735849057144E-3</v>
      </c>
      <c r="M82" s="1">
        <v>-1.5041782729804942E-2</v>
      </c>
      <c r="N82" s="1">
        <v>1.1115227862170673E-3</v>
      </c>
      <c r="O82" s="1">
        <v>-1.6370439663236924E-3</v>
      </c>
      <c r="P82" s="1">
        <v>-1.3156563100900076E-3</v>
      </c>
      <c r="Q82" s="1">
        <v>-1.2539184952978011E-2</v>
      </c>
      <c r="R82" s="1">
        <v>-7.0894052776684369E-3</v>
      </c>
      <c r="S82" s="1">
        <v>1.8368846436443764E-2</v>
      </c>
      <c r="T82" s="1">
        <v>2.1091484313207065E-3</v>
      </c>
      <c r="U82" s="1">
        <v>-1.0132501948558192E-2</v>
      </c>
      <c r="V82" s="1">
        <v>6.1860068259385059E-3</v>
      </c>
      <c r="W82" s="1">
        <v>-5.2603892688063425E-4</v>
      </c>
      <c r="X82" s="1">
        <v>-1.2764260071798872E-2</v>
      </c>
      <c r="Y82" s="1">
        <v>-9.0909090909090384E-3</v>
      </c>
      <c r="Z82" s="1">
        <v>-1.5228426395939243E-2</v>
      </c>
      <c r="AA82" s="1">
        <v>1.3154132113240014E-2</v>
      </c>
      <c r="AB82" s="1">
        <v>0</v>
      </c>
      <c r="AC82" s="1">
        <v>-7.1016422547715008E-3</v>
      </c>
      <c r="AD82" s="1">
        <v>4.4802867383513245E-3</v>
      </c>
      <c r="AE82" s="1">
        <v>-9.2724679029956292E-3</v>
      </c>
      <c r="AF82" s="1">
        <v>-1.066447908121404E-2</v>
      </c>
      <c r="AG82" s="1">
        <v>-1.537279016141313E-3</v>
      </c>
      <c r="AL82" s="2">
        <f ca="1"/>
        <v>1</v>
      </c>
      <c r="AM82" s="2">
        <f ca="1"/>
        <v>51</v>
      </c>
      <c r="AN82" s="1">
        <f ca="1"/>
        <v>1.6117890462785885E-2</v>
      </c>
      <c r="AO82" s="1">
        <f ca="1"/>
        <v>-1.8358052402350693E-3</v>
      </c>
      <c r="AP82" s="1" t="e">
        <f ca="1"/>
        <v>#N/A</v>
      </c>
      <c r="AT82" s="2" t="e">
        <f ca="1"/>
        <v>#N/A</v>
      </c>
      <c r="AU82" s="2" t="e">
        <f ca="1"/>
        <v>#N/A</v>
      </c>
      <c r="AV82" s="2" t="e">
        <f ca="1"/>
        <v>#N/A</v>
      </c>
      <c r="AW82" s="2" t="e">
        <f ca="1"/>
        <v>#N/A</v>
      </c>
      <c r="AX82" s="2" t="e">
        <f ca="1"/>
        <v>#N/A</v>
      </c>
      <c r="AY82" s="2" t="e">
        <f ca="1"/>
        <v>#N/A</v>
      </c>
      <c r="AZ82" s="2" t="e">
        <f ca="1"/>
        <v>#N/A</v>
      </c>
      <c r="BA82" s="2" t="e">
        <f ca="1"/>
        <v>#N/A</v>
      </c>
      <c r="BB82" s="2" t="e">
        <f ca="1"/>
        <v>#N/A</v>
      </c>
      <c r="BC82" s="2" t="e">
        <f ca="1"/>
        <v>#N/A</v>
      </c>
      <c r="BD82" s="2" t="e">
        <f ca="1"/>
        <v>#N/A</v>
      </c>
      <c r="BE82" s="2" t="e">
        <f ca="1"/>
        <v>#N/A</v>
      </c>
      <c r="BF82" s="2" t="e">
        <f ca="1"/>
        <v>#N/A</v>
      </c>
      <c r="BG82" s="2" t="e">
        <f ca="1"/>
        <v>#N/A</v>
      </c>
      <c r="BH82" s="2" t="e">
        <f ca="1"/>
        <v>#N/A</v>
      </c>
      <c r="BI82" s="2" t="e">
        <f ca="1"/>
        <v>#N/A</v>
      </c>
      <c r="BJ82" s="2" t="e">
        <f ca="1"/>
        <v>#N/A</v>
      </c>
      <c r="BK82" s="2" t="e">
        <f ca="1"/>
        <v>#N/A</v>
      </c>
      <c r="BL82" s="2" t="e">
        <f ca="1"/>
        <v>#N/A</v>
      </c>
      <c r="BM82" s="2" t="e">
        <f ca="1"/>
        <v>#N/A</v>
      </c>
      <c r="BN82" s="2" t="e">
        <f ca="1"/>
        <v>#N/A</v>
      </c>
      <c r="BO82" s="2" t="e">
        <f ca="1"/>
        <v>#N/A</v>
      </c>
      <c r="BP82" s="2" t="e">
        <f ca="1"/>
        <v>#N/A</v>
      </c>
      <c r="BQ82" s="2" t="e">
        <f ca="1"/>
        <v>#N/A</v>
      </c>
      <c r="BR82" s="2" t="e">
        <f ca="1"/>
        <v>#N/A</v>
      </c>
      <c r="BS82" s="2" t="e">
        <f ca="1"/>
        <v>#N/A</v>
      </c>
      <c r="BT82" s="2" t="e">
        <f ca="1"/>
        <v>#N/A</v>
      </c>
      <c r="BU82" s="2" t="e">
        <f ca="1"/>
        <v>#N/A</v>
      </c>
      <c r="BV82" s="2" t="e">
        <f ca="1"/>
        <v>#N/A</v>
      </c>
      <c r="BW82" s="2" t="e">
        <f ca="1"/>
        <v>#N/A</v>
      </c>
      <c r="BY82" s="2">
        <f ca="1"/>
        <v>2</v>
      </c>
      <c r="BZ82" s="2">
        <f ca="1"/>
        <v>16</v>
      </c>
      <c r="CA82" s="2">
        <f ca="1"/>
        <v>24</v>
      </c>
      <c r="CB82" s="2">
        <f ca="1"/>
        <v>30</v>
      </c>
      <c r="CC82" s="2">
        <f ca="1"/>
        <v>24</v>
      </c>
      <c r="CD82" s="2">
        <f ca="1"/>
        <v>30</v>
      </c>
      <c r="CE82" s="2">
        <f ca="1"/>
        <v>16</v>
      </c>
      <c r="CF82" s="2">
        <f ca="1"/>
        <v>24</v>
      </c>
      <c r="CG82" s="2">
        <f ca="1"/>
        <v>24</v>
      </c>
      <c r="CH82" s="2">
        <f ca="1"/>
        <v>16</v>
      </c>
      <c r="CI82" s="2">
        <f ca="1"/>
        <v>2</v>
      </c>
      <c r="CJ82" s="2">
        <f ca="1"/>
        <v>24</v>
      </c>
      <c r="CK82" s="2">
        <f ca="1"/>
        <v>24</v>
      </c>
      <c r="CL82" s="2">
        <f ca="1"/>
        <v>16</v>
      </c>
      <c r="CM82" s="2">
        <f ca="1"/>
        <v>16</v>
      </c>
      <c r="CN82" s="2">
        <f ca="1"/>
        <v>24</v>
      </c>
      <c r="CO82" s="2">
        <f ca="1"/>
        <v>2</v>
      </c>
      <c r="CP82" s="2">
        <f ca="1"/>
        <v>24</v>
      </c>
      <c r="CQ82" s="2">
        <f ca="1"/>
        <v>2</v>
      </c>
      <c r="CR82" s="2">
        <f ca="1"/>
        <v>16</v>
      </c>
      <c r="CS82" s="2">
        <f ca="1"/>
        <v>30</v>
      </c>
      <c r="CT82" s="2">
        <f ca="1"/>
        <v>30</v>
      </c>
      <c r="CU82" s="2">
        <f ca="1"/>
        <v>16</v>
      </c>
      <c r="CV82" s="2">
        <f ca="1"/>
        <v>16</v>
      </c>
      <c r="CW82" s="2">
        <f ca="1"/>
        <v>24</v>
      </c>
      <c r="CX82" s="2">
        <f ca="1"/>
        <v>24</v>
      </c>
      <c r="CY82" s="2">
        <f ca="1"/>
        <v>24</v>
      </c>
      <c r="CZ82" s="2">
        <f ca="1"/>
        <v>16</v>
      </c>
      <c r="DA82" s="2">
        <f ca="1"/>
        <v>16</v>
      </c>
      <c r="DB82" s="2">
        <f ca="1"/>
        <v>24</v>
      </c>
    </row>
    <row r="83" spans="3:106" x14ac:dyDescent="0.5">
      <c r="C83" t="s">
        <v>128</v>
      </c>
      <c r="D83" s="1">
        <v>-4.1330853482135499E-4</v>
      </c>
      <c r="E83" s="1">
        <v>1.1527377521613813E-2</v>
      </c>
      <c r="F83" s="1">
        <v>7.3475385745780386E-4</v>
      </c>
      <c r="G83" s="1">
        <v>-3.8925652004662137E-4</v>
      </c>
      <c r="H83" s="1">
        <v>-7.3459715639810907E-3</v>
      </c>
      <c r="I83" s="1">
        <v>-1.4510278113664121E-3</v>
      </c>
      <c r="J83" s="1">
        <v>-5.8910162002945299E-3</v>
      </c>
      <c r="K83" s="1">
        <v>1.7527675276752586E-2</v>
      </c>
      <c r="L83" s="1">
        <v>0</v>
      </c>
      <c r="M83" s="1">
        <v>-6.5045248868776939E-3</v>
      </c>
      <c r="N83" s="1">
        <v>2.7757216876387769E-2</v>
      </c>
      <c r="O83" s="1">
        <v>-6.5589130944014862E-3</v>
      </c>
      <c r="P83" s="1">
        <v>-4.4588569112283816E-3</v>
      </c>
      <c r="Q83" s="1">
        <v>2.7777777777777679E-3</v>
      </c>
      <c r="R83" s="1">
        <v>1.9040063466878143E-2</v>
      </c>
      <c r="S83" s="1">
        <v>9.3795093795094875E-3</v>
      </c>
      <c r="T83" s="1">
        <v>-1.0523546435148634E-2</v>
      </c>
      <c r="U83" s="1">
        <v>-8.6614173228346525E-3</v>
      </c>
      <c r="V83" s="1">
        <v>1.2083951664193293E-2</v>
      </c>
      <c r="W83" s="1">
        <v>-1.3684210526315854E-2</v>
      </c>
      <c r="X83" s="1">
        <v>2.0202020202020332E-3</v>
      </c>
      <c r="Y83" s="1">
        <v>-1.170515659601401E-2</v>
      </c>
      <c r="Z83" s="1">
        <v>1.784298176050747E-2</v>
      </c>
      <c r="AA83" s="1">
        <v>2.8506915043748249E-2</v>
      </c>
      <c r="AB83" s="1">
        <v>1.2129760225670028E-2</v>
      </c>
      <c r="AC83" s="1">
        <v>3.5762181493070866E-3</v>
      </c>
      <c r="AD83" s="1">
        <v>-2.67618198037467E-3</v>
      </c>
      <c r="AE83" s="1">
        <v>6.8394528437725199E-3</v>
      </c>
      <c r="AF83" s="1">
        <v>9.9502487562188602E-3</v>
      </c>
      <c r="AG83" s="1">
        <v>1.9245573518091863E-3</v>
      </c>
      <c r="AL83" s="2">
        <f ca="1"/>
        <v>1</v>
      </c>
      <c r="AM83" s="2">
        <f ca="1"/>
        <v>52</v>
      </c>
      <c r="AN83" s="1">
        <f ca="1"/>
        <v>1.7237195336255333E-2</v>
      </c>
      <c r="AO83" s="1">
        <f ca="1"/>
        <v>-1.8358052402350693E-3</v>
      </c>
      <c r="AP83" s="1" t="e">
        <f ca="1"/>
        <v>#N/A</v>
      </c>
      <c r="AT83" s="2" t="e">
        <f ca="1"/>
        <v>#N/A</v>
      </c>
      <c r="AU83" s="2" t="e">
        <f ca="1"/>
        <v>#N/A</v>
      </c>
      <c r="AV83" s="2" t="e">
        <f ca="1"/>
        <v>#N/A</v>
      </c>
      <c r="AW83" s="2" t="e">
        <f ca="1"/>
        <v>#N/A</v>
      </c>
      <c r="AX83" s="2" t="e">
        <f ca="1"/>
        <v>#N/A</v>
      </c>
      <c r="AY83" s="2" t="e">
        <f ca="1"/>
        <v>#N/A</v>
      </c>
      <c r="AZ83" s="2" t="e">
        <f ca="1"/>
        <v>#N/A</v>
      </c>
      <c r="BA83" s="2" t="e">
        <f ca="1"/>
        <v>#N/A</v>
      </c>
      <c r="BB83" s="2" t="e">
        <f ca="1"/>
        <v>#N/A</v>
      </c>
      <c r="BC83" s="2" t="e">
        <f ca="1"/>
        <v>#N/A</v>
      </c>
      <c r="BD83" s="2" t="e">
        <f ca="1"/>
        <v>#N/A</v>
      </c>
      <c r="BE83" s="2" t="e">
        <f ca="1"/>
        <v>#N/A</v>
      </c>
      <c r="BF83" s="2" t="e">
        <f ca="1"/>
        <v>#N/A</v>
      </c>
      <c r="BG83" s="2" t="e">
        <f ca="1"/>
        <v>#N/A</v>
      </c>
      <c r="BH83" s="2" t="e">
        <f ca="1"/>
        <v>#N/A</v>
      </c>
      <c r="BI83" s="2" t="e">
        <f ca="1"/>
        <v>#N/A</v>
      </c>
      <c r="BJ83" s="2" t="e">
        <f ca="1"/>
        <v>#N/A</v>
      </c>
      <c r="BK83" s="2" t="e">
        <f ca="1"/>
        <v>#N/A</v>
      </c>
      <c r="BL83" s="2" t="e">
        <f ca="1"/>
        <v>#N/A</v>
      </c>
      <c r="BM83" s="2" t="e">
        <f ca="1"/>
        <v>#N/A</v>
      </c>
      <c r="BN83" s="2" t="e">
        <f ca="1"/>
        <v>#N/A</v>
      </c>
      <c r="BO83" s="2" t="e">
        <f ca="1"/>
        <v>#N/A</v>
      </c>
      <c r="BP83" s="2" t="e">
        <f ca="1"/>
        <v>#N/A</v>
      </c>
      <c r="BQ83" s="2" t="e">
        <f ca="1"/>
        <v>#N/A</v>
      </c>
      <c r="BR83" s="2" t="e">
        <f ca="1"/>
        <v>#N/A</v>
      </c>
      <c r="BS83" s="2" t="e">
        <f ca="1"/>
        <v>#N/A</v>
      </c>
      <c r="BT83" s="2" t="e">
        <f ca="1"/>
        <v>#N/A</v>
      </c>
      <c r="BU83" s="2" t="e">
        <f ca="1"/>
        <v>#N/A</v>
      </c>
      <c r="BV83" s="2" t="e">
        <f ca="1"/>
        <v>#N/A</v>
      </c>
      <c r="BW83" s="2" t="e">
        <f ca="1"/>
        <v>#N/A</v>
      </c>
      <c r="BY83" s="2">
        <f ca="1"/>
        <v>25</v>
      </c>
      <c r="BZ83" s="2">
        <f ca="1"/>
        <v>18</v>
      </c>
      <c r="CA83" s="2">
        <f ca="1"/>
        <v>23</v>
      </c>
      <c r="CB83" s="2">
        <f ca="1"/>
        <v>27</v>
      </c>
      <c r="CC83" s="2">
        <f ca="1"/>
        <v>23</v>
      </c>
      <c r="CD83" s="2">
        <f ca="1"/>
        <v>27</v>
      </c>
      <c r="CE83" s="2">
        <f ca="1"/>
        <v>18</v>
      </c>
      <c r="CF83" s="2">
        <f ca="1"/>
        <v>23</v>
      </c>
      <c r="CG83" s="2">
        <f ca="1"/>
        <v>23</v>
      </c>
      <c r="CH83" s="2">
        <f ca="1"/>
        <v>18</v>
      </c>
      <c r="CI83" s="2">
        <f ca="1"/>
        <v>29</v>
      </c>
      <c r="CJ83" s="2">
        <f ca="1"/>
        <v>23</v>
      </c>
      <c r="CK83" s="2">
        <f ca="1"/>
        <v>23</v>
      </c>
      <c r="CL83" s="2">
        <f ca="1"/>
        <v>18</v>
      </c>
      <c r="CM83" s="2">
        <f ca="1"/>
        <v>18</v>
      </c>
      <c r="CN83" s="2">
        <f ca="1"/>
        <v>23</v>
      </c>
      <c r="CO83" s="2">
        <f ca="1"/>
        <v>29</v>
      </c>
      <c r="CP83" s="2">
        <f ca="1"/>
        <v>23</v>
      </c>
      <c r="CQ83" s="2">
        <f ca="1"/>
        <v>25</v>
      </c>
      <c r="CR83" s="2">
        <f ca="1"/>
        <v>18</v>
      </c>
      <c r="CS83" s="2">
        <f ca="1"/>
        <v>2</v>
      </c>
      <c r="CT83" s="2">
        <f ca="1"/>
        <v>27</v>
      </c>
      <c r="CU83" s="2">
        <f ca="1"/>
        <v>18</v>
      </c>
      <c r="CV83" s="2">
        <f ca="1"/>
        <v>18</v>
      </c>
      <c r="CW83" s="2">
        <f ca="1"/>
        <v>23</v>
      </c>
      <c r="CX83" s="2">
        <f ca="1"/>
        <v>23</v>
      </c>
      <c r="CY83" s="2">
        <f ca="1"/>
        <v>23</v>
      </c>
      <c r="CZ83" s="2">
        <f ca="1"/>
        <v>18</v>
      </c>
      <c r="DA83" s="2">
        <f ca="1"/>
        <v>18</v>
      </c>
      <c r="DB83" s="2">
        <f ca="1"/>
        <v>23</v>
      </c>
    </row>
    <row r="84" spans="3:106" x14ac:dyDescent="0.5">
      <c r="C84" t="s">
        <v>129</v>
      </c>
      <c r="D84" s="1">
        <v>7.8561091585693799E-3</v>
      </c>
      <c r="E84" s="1">
        <v>-2.8490028490028019E-3</v>
      </c>
      <c r="F84" s="1">
        <v>2.936857562408246E-3</v>
      </c>
      <c r="G84" s="1">
        <v>7.0093457943924964E-3</v>
      </c>
      <c r="H84" s="1">
        <v>1.1936022917165001E-3</v>
      </c>
      <c r="I84" s="1">
        <v>5.5703560184063861E-3</v>
      </c>
      <c r="J84" s="1">
        <v>5.9259259259258901E-3</v>
      </c>
      <c r="K84" s="1">
        <v>-2.7198549410697437E-3</v>
      </c>
      <c r="L84" s="1">
        <v>9.496676163343043E-4</v>
      </c>
      <c r="M84" s="1">
        <v>2.8465698832902397E-4</v>
      </c>
      <c r="N84" s="1">
        <v>1.4404033129278293E-3</v>
      </c>
      <c r="O84" s="1">
        <v>-3.3011082291910521E-3</v>
      </c>
      <c r="P84" s="1">
        <v>4.2752442996742968E-3</v>
      </c>
      <c r="Q84" s="1">
        <v>-2.3743569449941049E-3</v>
      </c>
      <c r="R84" s="1">
        <v>0</v>
      </c>
      <c r="S84" s="1">
        <v>5.0035739814151547E-3</v>
      </c>
      <c r="T84" s="1">
        <v>2.0207391651156481E-2</v>
      </c>
      <c r="U84" s="1">
        <v>3.9714058776807448E-3</v>
      </c>
      <c r="V84" s="1">
        <v>-4.1055718475073277E-2</v>
      </c>
      <c r="W84" s="1">
        <v>1.3340448239060887E-2</v>
      </c>
      <c r="X84" s="1">
        <v>-3.6290322580645462E-3</v>
      </c>
      <c r="Y84" s="1">
        <v>-6.4020486555693701E-4</v>
      </c>
      <c r="Z84" s="1">
        <v>-1.2855473315153798E-2</v>
      </c>
      <c r="AA84" s="1">
        <v>9.3304061470911304E-3</v>
      </c>
      <c r="AB84" s="1">
        <v>-8.3612040133779209E-3</v>
      </c>
      <c r="AC84" s="1">
        <v>-4.4543429844098315E-3</v>
      </c>
      <c r="AD84" s="1">
        <v>0</v>
      </c>
      <c r="AE84" s="1">
        <v>-3.5752592062924249E-3</v>
      </c>
      <c r="AF84" s="1">
        <v>7.1154898741105921E-3</v>
      </c>
      <c r="AG84" s="1">
        <v>-3.4575489819440586E-3</v>
      </c>
      <c r="AL84" s="2">
        <f ca="1"/>
        <v>1</v>
      </c>
      <c r="AM84" s="2">
        <f ca="1"/>
        <v>53</v>
      </c>
      <c r="AN84" s="1">
        <f ca="1"/>
        <v>1.835650020972478E-2</v>
      </c>
      <c r="AO84" s="1">
        <f ca="1"/>
        <v>-1.8358052402350693E-3</v>
      </c>
      <c r="AP84" s="1" t="e">
        <f ca="1"/>
        <v>#N/A</v>
      </c>
      <c r="AT84" s="2" t="e">
        <f ca="1"/>
        <v>#N/A</v>
      </c>
      <c r="AU84" s="2" t="e">
        <f ca="1"/>
        <v>#N/A</v>
      </c>
      <c r="AV84" s="2" t="e">
        <f ca="1"/>
        <v>#N/A</v>
      </c>
      <c r="AW84" s="2" t="e">
        <f ca="1"/>
        <v>#N/A</v>
      </c>
      <c r="AX84" s="2" t="e">
        <f ca="1"/>
        <v>#N/A</v>
      </c>
      <c r="AY84" s="2" t="e">
        <f ca="1"/>
        <v>#N/A</v>
      </c>
      <c r="AZ84" s="2" t="e">
        <f ca="1"/>
        <v>#N/A</v>
      </c>
      <c r="BA84" s="2" t="e">
        <f ca="1"/>
        <v>#N/A</v>
      </c>
      <c r="BB84" s="2" t="e">
        <f ca="1"/>
        <v>#N/A</v>
      </c>
      <c r="BC84" s="2" t="e">
        <f ca="1"/>
        <v>#N/A</v>
      </c>
      <c r="BD84" s="2" t="e">
        <f ca="1"/>
        <v>#N/A</v>
      </c>
      <c r="BE84" s="2" t="e">
        <f ca="1"/>
        <v>#N/A</v>
      </c>
      <c r="BF84" s="2" t="e">
        <f ca="1"/>
        <v>#N/A</v>
      </c>
      <c r="BG84" s="2" t="e">
        <f ca="1"/>
        <v>#N/A</v>
      </c>
      <c r="BH84" s="2" t="e">
        <f ca="1"/>
        <v>#N/A</v>
      </c>
      <c r="BI84" s="2" t="e">
        <f ca="1"/>
        <v>#N/A</v>
      </c>
      <c r="BJ84" s="2" t="e">
        <f ca="1"/>
        <v>#N/A</v>
      </c>
      <c r="BK84" s="2" t="e">
        <f ca="1"/>
        <v>#N/A</v>
      </c>
      <c r="BL84" s="2" t="e">
        <f ca="1"/>
        <v>#N/A</v>
      </c>
      <c r="BM84" s="2" t="e">
        <f ca="1"/>
        <v>#N/A</v>
      </c>
      <c r="BN84" s="2" t="e">
        <f ca="1"/>
        <v>#N/A</v>
      </c>
      <c r="BO84" s="2" t="e">
        <f ca="1"/>
        <v>#N/A</v>
      </c>
      <c r="BP84" s="2" t="e">
        <f ca="1"/>
        <v>#N/A</v>
      </c>
      <c r="BQ84" s="2" t="e">
        <f ca="1"/>
        <v>#N/A</v>
      </c>
      <c r="BR84" s="2" t="e">
        <f ca="1"/>
        <v>#N/A</v>
      </c>
      <c r="BS84" s="2" t="e">
        <f ca="1"/>
        <v>#N/A</v>
      </c>
      <c r="BT84" s="2" t="e">
        <f ca="1"/>
        <v>#N/A</v>
      </c>
      <c r="BU84" s="2" t="e">
        <f ca="1"/>
        <v>#N/A</v>
      </c>
      <c r="BV84" s="2" t="e">
        <f ca="1"/>
        <v>#N/A</v>
      </c>
      <c r="BW84" s="2" t="e">
        <f ca="1"/>
        <v>#N/A</v>
      </c>
      <c r="BY84" s="2">
        <f ca="1"/>
        <v>29</v>
      </c>
      <c r="BZ84" s="2">
        <f ca="1"/>
        <v>25</v>
      </c>
      <c r="CA84" s="2">
        <f ca="1"/>
        <v>15</v>
      </c>
      <c r="CB84" s="2">
        <f ca="1"/>
        <v>15</v>
      </c>
      <c r="CC84" s="2">
        <f ca="1"/>
        <v>15</v>
      </c>
      <c r="CD84" s="2">
        <f ca="1"/>
        <v>15</v>
      </c>
      <c r="CE84" s="2">
        <f ca="1"/>
        <v>25</v>
      </c>
      <c r="CF84" s="2">
        <f ca="1"/>
        <v>2</v>
      </c>
      <c r="CG84" s="2">
        <f ca="1"/>
        <v>15</v>
      </c>
      <c r="CH84" s="2">
        <f ca="1"/>
        <v>25</v>
      </c>
      <c r="CI84" s="2">
        <f ca="1"/>
        <v>25</v>
      </c>
      <c r="CJ84" s="2">
        <f ca="1"/>
        <v>15</v>
      </c>
      <c r="CK84" s="2">
        <f ca="1"/>
        <v>15</v>
      </c>
      <c r="CL84" s="2">
        <f ca="1"/>
        <v>25</v>
      </c>
      <c r="CM84" s="2">
        <f ca="1"/>
        <v>25</v>
      </c>
      <c r="CN84" s="2">
        <f ca="1"/>
        <v>15</v>
      </c>
      <c r="CO84" s="2">
        <f ca="1"/>
        <v>25</v>
      </c>
      <c r="CP84" s="2">
        <f ca="1"/>
        <v>15</v>
      </c>
      <c r="CQ84" s="2">
        <f ca="1"/>
        <v>30</v>
      </c>
      <c r="CR84" s="2">
        <f ca="1"/>
        <v>25</v>
      </c>
      <c r="CS84" s="2">
        <f ca="1"/>
        <v>15</v>
      </c>
      <c r="CT84" s="2">
        <f ca="1"/>
        <v>15</v>
      </c>
      <c r="CU84" s="2">
        <f ca="1"/>
        <v>25</v>
      </c>
      <c r="CV84" s="2">
        <f ca="1"/>
        <v>25</v>
      </c>
      <c r="CW84" s="2">
        <f ca="1"/>
        <v>15</v>
      </c>
      <c r="CX84" s="2">
        <f ca="1"/>
        <v>15</v>
      </c>
      <c r="CY84" s="2">
        <f ca="1"/>
        <v>15</v>
      </c>
      <c r="CZ84" s="2">
        <f ca="1"/>
        <v>25</v>
      </c>
      <c r="DA84" s="2">
        <f ca="1"/>
        <v>25</v>
      </c>
      <c r="DB84" s="2">
        <f ca="1"/>
        <v>15</v>
      </c>
    </row>
    <row r="85" spans="3:106" x14ac:dyDescent="0.5">
      <c r="C85" t="s">
        <v>130</v>
      </c>
      <c r="D85" s="1">
        <v>8.4102564102563893E-3</v>
      </c>
      <c r="E85" s="1">
        <v>-7.1428571428566734E-4</v>
      </c>
      <c r="F85" s="1">
        <v>2.4402147388971063E-3</v>
      </c>
      <c r="G85" s="1">
        <v>8.5073472544470174E-3</v>
      </c>
      <c r="H85" s="1">
        <v>-2.384358607534498E-4</v>
      </c>
      <c r="I85" s="1">
        <v>3.444123314065517E-2</v>
      </c>
      <c r="J85" s="1">
        <v>1.1045655375552244E-2</v>
      </c>
      <c r="K85" s="1">
        <v>0</v>
      </c>
      <c r="L85" s="1">
        <v>3.7950664136623402E-3</v>
      </c>
      <c r="M85" s="1">
        <v>2.7888446215139417E-2</v>
      </c>
      <c r="N85" s="1">
        <v>-1.150665228335146E-2</v>
      </c>
      <c r="O85" s="1">
        <v>-1.6560208185474323E-3</v>
      </c>
      <c r="P85" s="1">
        <v>1.1656192986012615E-2</v>
      </c>
      <c r="Q85" s="1">
        <v>6.7433558111860137E-3</v>
      </c>
      <c r="R85" s="1">
        <v>1.1677695601401972E-3</v>
      </c>
      <c r="S85" s="1">
        <v>-1.2091038406827792E-2</v>
      </c>
      <c r="T85" s="1">
        <v>1.4855355746677068E-2</v>
      </c>
      <c r="U85" s="1">
        <v>4.746835443038E-3</v>
      </c>
      <c r="V85" s="1">
        <v>1.2887723896898073E-2</v>
      </c>
      <c r="W85" s="1">
        <v>3.5808320168509988E-2</v>
      </c>
      <c r="X85" s="1">
        <v>1.6592472683124138E-2</v>
      </c>
      <c r="Y85" s="1">
        <v>7.4311338885329814E-2</v>
      </c>
      <c r="Z85" s="1">
        <v>5.5248618784531356E-3</v>
      </c>
      <c r="AA85" s="1">
        <v>7.8847199564979764E-3</v>
      </c>
      <c r="AB85" s="1">
        <v>5.0590219224284638E-3</v>
      </c>
      <c r="AC85" s="1">
        <v>9.3959731543624692E-3</v>
      </c>
      <c r="AD85" s="1">
        <v>1.7889087656528524E-3</v>
      </c>
      <c r="AE85" s="1">
        <v>6.8173663437387511E-3</v>
      </c>
      <c r="AF85" s="1">
        <v>2.7173913043478937E-3</v>
      </c>
      <c r="AG85" s="1">
        <v>8.4811102544335437E-3</v>
      </c>
      <c r="AL85" s="2">
        <f ca="1"/>
        <v>1</v>
      </c>
      <c r="AM85" s="2">
        <f ca="1"/>
        <v>61</v>
      </c>
      <c r="AN85" s="1">
        <f ca="1"/>
        <v>4.9248417280914102E-3</v>
      </c>
      <c r="AO85" s="1">
        <f ca="1"/>
        <v>-1.6022137285786262E-3</v>
      </c>
      <c r="AP85" s="1" t="e">
        <f ca="1"/>
        <v>#N/A</v>
      </c>
      <c r="AT85" s="2" t="e">
        <f ca="1"/>
        <v>#N/A</v>
      </c>
      <c r="AU85" s="2" t="e">
        <f ca="1"/>
        <v>#N/A</v>
      </c>
      <c r="AV85" s="2" t="e">
        <f ca="1"/>
        <v>#N/A</v>
      </c>
      <c r="AW85" s="2" t="e">
        <f ca="1"/>
        <v>#N/A</v>
      </c>
      <c r="AX85" s="2" t="e">
        <f ca="1"/>
        <v>#N/A</v>
      </c>
      <c r="AY85" s="2" t="e">
        <f ca="1"/>
        <v>#N/A</v>
      </c>
      <c r="AZ85" s="2" t="e">
        <f ca="1"/>
        <v>#N/A</v>
      </c>
      <c r="BA85" s="2" t="e">
        <f ca="1"/>
        <v>#N/A</v>
      </c>
      <c r="BB85" s="2" t="e">
        <f ca="1"/>
        <v>#N/A</v>
      </c>
      <c r="BC85" s="2" t="e">
        <f ca="1"/>
        <v>#N/A</v>
      </c>
      <c r="BD85" s="2" t="e">
        <f ca="1"/>
        <v>#N/A</v>
      </c>
      <c r="BE85" s="2" t="e">
        <f ca="1"/>
        <v>#N/A</v>
      </c>
      <c r="BF85" s="2" t="e">
        <f ca="1"/>
        <v>#N/A</v>
      </c>
      <c r="BG85" s="2" t="e">
        <f ca="1"/>
        <v>#N/A</v>
      </c>
      <c r="BH85" s="2" t="e">
        <f ca="1"/>
        <v>#N/A</v>
      </c>
      <c r="BI85" s="2" t="e">
        <f ca="1"/>
        <v>#N/A</v>
      </c>
      <c r="BJ85" s="2" t="e">
        <f ca="1"/>
        <v>#N/A</v>
      </c>
      <c r="BK85" s="2" t="e">
        <f ca="1"/>
        <v>#N/A</v>
      </c>
      <c r="BL85" s="2" t="e">
        <f ca="1"/>
        <v>#N/A</v>
      </c>
      <c r="BM85" s="2" t="e">
        <f ca="1"/>
        <v>#N/A</v>
      </c>
      <c r="BN85" s="2" t="e">
        <f ca="1"/>
        <v>#N/A</v>
      </c>
      <c r="BO85" s="2" t="e">
        <f ca="1"/>
        <v>#N/A</v>
      </c>
      <c r="BP85" s="2" t="e">
        <f ca="1"/>
        <v>#N/A</v>
      </c>
      <c r="BQ85" s="2" t="e">
        <f ca="1"/>
        <v>#N/A</v>
      </c>
      <c r="BR85" s="2" t="e">
        <f ca="1"/>
        <v>#N/A</v>
      </c>
      <c r="BS85" s="2" t="e">
        <f ca="1"/>
        <v>#N/A</v>
      </c>
      <c r="BT85" s="2" t="e">
        <f ca="1"/>
        <v>#N/A</v>
      </c>
      <c r="BU85" s="2" t="e">
        <f ca="1"/>
        <v>#N/A</v>
      </c>
      <c r="BV85" s="2" t="e">
        <f ca="1"/>
        <v>#N/A</v>
      </c>
      <c r="BW85" s="2" t="e">
        <f ca="1"/>
        <v>#N/A</v>
      </c>
      <c r="BY85" s="2">
        <f ca="1"/>
        <v>30</v>
      </c>
      <c r="BZ85" s="2">
        <f ca="1"/>
        <v>30</v>
      </c>
      <c r="CA85" s="2">
        <f ca="1"/>
        <v>2</v>
      </c>
      <c r="CB85" s="2">
        <f ca="1"/>
        <v>2</v>
      </c>
      <c r="CC85" s="2">
        <f ca="1"/>
        <v>2</v>
      </c>
      <c r="CD85" s="2">
        <f ca="1"/>
        <v>2</v>
      </c>
      <c r="CE85" s="2">
        <f ca="1"/>
        <v>30</v>
      </c>
      <c r="CF85" s="2">
        <f ca="1"/>
        <v>15</v>
      </c>
      <c r="CG85" s="2">
        <f ca="1"/>
        <v>2</v>
      </c>
      <c r="CH85" s="2">
        <f ca="1"/>
        <v>30</v>
      </c>
      <c r="CI85" s="2">
        <f ca="1"/>
        <v>30</v>
      </c>
      <c r="CJ85" s="2">
        <f ca="1"/>
        <v>2</v>
      </c>
      <c r="CK85" s="2">
        <f ca="1"/>
        <v>2</v>
      </c>
      <c r="CL85" s="2">
        <f ca="1"/>
        <v>30</v>
      </c>
      <c r="CM85" s="2">
        <f ca="1"/>
        <v>30</v>
      </c>
      <c r="CN85" s="2">
        <f ca="1"/>
        <v>2</v>
      </c>
      <c r="CO85" s="2">
        <f ca="1"/>
        <v>30</v>
      </c>
      <c r="CP85" s="2">
        <f ca="1"/>
        <v>2</v>
      </c>
      <c r="CQ85" s="2">
        <f ca="1"/>
        <v>29</v>
      </c>
      <c r="CR85" s="2">
        <f ca="1"/>
        <v>30</v>
      </c>
      <c r="CS85" s="2">
        <f ca="1"/>
        <v>27</v>
      </c>
      <c r="CT85" s="2">
        <f ca="1"/>
        <v>2</v>
      </c>
      <c r="CU85" s="2">
        <f ca="1"/>
        <v>30</v>
      </c>
      <c r="CV85" s="2">
        <f ca="1"/>
        <v>30</v>
      </c>
      <c r="CW85" s="2">
        <f ca="1"/>
        <v>2</v>
      </c>
      <c r="CX85" s="2">
        <f ca="1"/>
        <v>2</v>
      </c>
      <c r="CY85" s="2">
        <f ca="1"/>
        <v>2</v>
      </c>
      <c r="CZ85" s="2">
        <f ca="1"/>
        <v>30</v>
      </c>
      <c r="DA85" s="2">
        <f ca="1"/>
        <v>30</v>
      </c>
      <c r="DB85" s="2">
        <f ca="1"/>
        <v>2</v>
      </c>
    </row>
    <row r="86" spans="3:106" x14ac:dyDescent="0.5">
      <c r="C86" t="s">
        <v>131</v>
      </c>
      <c r="D86" s="1">
        <v>-7.3230268510984242E-3</v>
      </c>
      <c r="E86" s="1">
        <v>-1.644031451036454E-2</v>
      </c>
      <c r="F86" s="1">
        <v>4.8685491723476915E-4</v>
      </c>
      <c r="G86" s="1">
        <v>-6.9018404907975617E-3</v>
      </c>
      <c r="H86" s="1">
        <v>-3.1004054376341239E-3</v>
      </c>
      <c r="I86" s="1">
        <v>6.9848661233984366E-4</v>
      </c>
      <c r="J86" s="1">
        <v>-5.462490895848604E-3</v>
      </c>
      <c r="K86" s="1">
        <v>-1.3636363636364557E-3</v>
      </c>
      <c r="L86" s="1">
        <v>-3.1190926275992403E-2</v>
      </c>
      <c r="M86" s="1">
        <v>1.3289036544850585E-2</v>
      </c>
      <c r="N86" s="1">
        <v>-1.2004365223717506E-2</v>
      </c>
      <c r="O86" s="1">
        <v>-1.5876777251184859E-2</v>
      </c>
      <c r="P86" s="1">
        <v>-4.077747720669278E-2</v>
      </c>
      <c r="Q86" s="1">
        <v>-8.6682427107959148E-3</v>
      </c>
      <c r="R86" s="1">
        <v>-3.8880248833583764E-4</v>
      </c>
      <c r="S86" s="1">
        <v>-5.3995680345572117E-3</v>
      </c>
      <c r="T86" s="1">
        <v>-2.0544427324088232E-2</v>
      </c>
      <c r="U86" s="1">
        <v>1.3385826771653564E-2</v>
      </c>
      <c r="V86" s="1">
        <v>-2.5878800948888614E-3</v>
      </c>
      <c r="W86" s="1">
        <v>-4.4229791560752463E-2</v>
      </c>
      <c r="X86" s="1">
        <v>-1.5923566878980888E-2</v>
      </c>
      <c r="Y86" s="1">
        <v>-2.4448419797256982E-2</v>
      </c>
      <c r="Z86" s="1">
        <v>-7.4175824175824245E-2</v>
      </c>
      <c r="AA86" s="1">
        <v>1.3487995683840737E-3</v>
      </c>
      <c r="AB86" s="1">
        <v>3.3557046979866278E-3</v>
      </c>
      <c r="AC86" s="1">
        <v>-3.5460992907800915E-3</v>
      </c>
      <c r="AD86" s="1">
        <v>-4.4642857142856984E-3</v>
      </c>
      <c r="AE86" s="1">
        <v>1.4611546685673549E-2</v>
      </c>
      <c r="AF86" s="1">
        <v>7.3170731707317138E-3</v>
      </c>
      <c r="AG86" s="1">
        <v>-5.7339449541284893E-3</v>
      </c>
      <c r="AL86" s="2">
        <f ca="1"/>
        <v>1</v>
      </c>
      <c r="AM86" s="2">
        <f ca="1"/>
        <v>62</v>
      </c>
      <c r="AN86" s="1">
        <f ca="1"/>
        <v>6.0441466015608569E-3</v>
      </c>
      <c r="AO86" s="1">
        <f ca="1"/>
        <v>-1.6022137285786262E-3</v>
      </c>
      <c r="AP86" s="1" t="e">
        <f ca="1"/>
        <v>#N/A</v>
      </c>
      <c r="AT86" s="2" t="e">
        <f ca="1"/>
        <v>#N/A</v>
      </c>
      <c r="AU86" s="2" t="e">
        <f ca="1"/>
        <v>#N/A</v>
      </c>
      <c r="AV86" s="2" t="e">
        <f ca="1"/>
        <v>#N/A</v>
      </c>
      <c r="AW86" s="2" t="e">
        <f ca="1"/>
        <v>#N/A</v>
      </c>
      <c r="AX86" s="2" t="e">
        <f ca="1"/>
        <v>#N/A</v>
      </c>
      <c r="AY86" s="2" t="e">
        <f ca="1"/>
        <v>#N/A</v>
      </c>
      <c r="AZ86" s="2" t="e">
        <f ca="1"/>
        <v>#N/A</v>
      </c>
      <c r="BA86" s="2" t="e">
        <f ca="1"/>
        <v>#N/A</v>
      </c>
      <c r="BB86" s="2" t="e">
        <f ca="1"/>
        <v>#N/A</v>
      </c>
      <c r="BC86" s="2" t="e">
        <f ca="1"/>
        <v>#N/A</v>
      </c>
      <c r="BD86" s="2" t="e">
        <f ca="1"/>
        <v>#N/A</v>
      </c>
      <c r="BE86" s="2" t="e">
        <f ca="1"/>
        <v>#N/A</v>
      </c>
      <c r="BF86" s="2" t="e">
        <f ca="1"/>
        <v>#N/A</v>
      </c>
      <c r="BG86" s="2" t="e">
        <f ca="1"/>
        <v>#N/A</v>
      </c>
      <c r="BH86" s="2" t="e">
        <f ca="1"/>
        <v>#N/A</v>
      </c>
      <c r="BI86" s="2" t="e">
        <f ca="1"/>
        <v>#N/A</v>
      </c>
      <c r="BJ86" s="2" t="e">
        <f ca="1"/>
        <v>#N/A</v>
      </c>
      <c r="BK86" s="2" t="e">
        <f ca="1"/>
        <v>#N/A</v>
      </c>
      <c r="BL86" s="2" t="e">
        <f ca="1"/>
        <v>#N/A</v>
      </c>
      <c r="BM86" s="2" t="e">
        <f ca="1"/>
        <v>#N/A</v>
      </c>
      <c r="BN86" s="2" t="e">
        <f ca="1"/>
        <v>#N/A</v>
      </c>
      <c r="BO86" s="2" t="e">
        <f ca="1"/>
        <v>#N/A</v>
      </c>
      <c r="BP86" s="2" t="e">
        <f ca="1"/>
        <v>#N/A</v>
      </c>
      <c r="BQ86" s="2" t="e">
        <f ca="1"/>
        <v>#N/A</v>
      </c>
      <c r="BR86" s="2" t="e">
        <f ca="1"/>
        <v>#N/A</v>
      </c>
      <c r="BS86" s="2" t="e">
        <f ca="1"/>
        <v>#N/A</v>
      </c>
      <c r="BT86" s="2" t="e">
        <f ca="1"/>
        <v>#N/A</v>
      </c>
      <c r="BU86" s="2" t="e">
        <f ca="1"/>
        <v>#N/A</v>
      </c>
      <c r="BV86" s="2" t="e">
        <f ca="1"/>
        <v>#N/A</v>
      </c>
      <c r="BW86" s="2" t="e">
        <f ca="1"/>
        <v>#N/A</v>
      </c>
      <c r="BY86" s="2">
        <f ca="1"/>
        <v>27</v>
      </c>
      <c r="BZ86" s="2">
        <f ca="1"/>
        <v>27</v>
      </c>
      <c r="CA86" s="2">
        <f ca="1"/>
        <v>29</v>
      </c>
      <c r="CB86" s="2">
        <f ca="1"/>
        <v>29</v>
      </c>
      <c r="CC86" s="2">
        <f ca="1"/>
        <v>29</v>
      </c>
      <c r="CD86" s="2">
        <f ca="1"/>
        <v>29</v>
      </c>
      <c r="CE86" s="2">
        <f ca="1"/>
        <v>27</v>
      </c>
      <c r="CF86" s="2">
        <f ca="1"/>
        <v>29</v>
      </c>
      <c r="CG86" s="2">
        <f ca="1"/>
        <v>29</v>
      </c>
      <c r="CH86" s="2">
        <f ca="1"/>
        <v>27</v>
      </c>
      <c r="CI86" s="2">
        <f ca="1"/>
        <v>27</v>
      </c>
      <c r="CJ86" s="2">
        <f ca="1"/>
        <v>29</v>
      </c>
      <c r="CK86" s="2">
        <f ca="1"/>
        <v>29</v>
      </c>
      <c r="CL86" s="2">
        <f ca="1"/>
        <v>27</v>
      </c>
      <c r="CM86" s="2">
        <f ca="1"/>
        <v>27</v>
      </c>
      <c r="CN86" s="2">
        <f ca="1"/>
        <v>29</v>
      </c>
      <c r="CO86" s="2">
        <f ca="1"/>
        <v>27</v>
      </c>
      <c r="CP86" s="2">
        <f ca="1"/>
        <v>29</v>
      </c>
      <c r="CQ86" s="2">
        <f ca="1"/>
        <v>27</v>
      </c>
      <c r="CR86" s="2">
        <f ca="1"/>
        <v>27</v>
      </c>
      <c r="CS86" s="2">
        <f ca="1"/>
        <v>29</v>
      </c>
      <c r="CT86" s="2">
        <f ca="1"/>
        <v>29</v>
      </c>
      <c r="CU86" s="2">
        <f ca="1"/>
        <v>27</v>
      </c>
      <c r="CV86" s="2">
        <f ca="1"/>
        <v>27</v>
      </c>
      <c r="CW86" s="2">
        <f ca="1"/>
        <v>29</v>
      </c>
      <c r="CX86" s="2">
        <f ca="1"/>
        <v>29</v>
      </c>
      <c r="CY86" s="2">
        <f ca="1"/>
        <v>29</v>
      </c>
      <c r="CZ86" s="2">
        <f ca="1"/>
        <v>27</v>
      </c>
      <c r="DA86" s="2">
        <f ca="1"/>
        <v>27</v>
      </c>
      <c r="DB86" s="2">
        <f ca="1"/>
        <v>29</v>
      </c>
    </row>
    <row r="87" spans="3:106" x14ac:dyDescent="0.5">
      <c r="C87" t="s">
        <v>132</v>
      </c>
      <c r="D87" s="1">
        <v>-4.7131147540983021E-3</v>
      </c>
      <c r="E87" s="1">
        <v>-7.2674418604651292E-3</v>
      </c>
      <c r="F87" s="1">
        <v>-1.3625304136253069E-2</v>
      </c>
      <c r="G87" s="1">
        <v>-2.7027027027026751E-3</v>
      </c>
      <c r="H87" s="1">
        <v>-7.4162679425837652E-3</v>
      </c>
      <c r="I87" s="1">
        <v>-2.326663564448106E-4</v>
      </c>
      <c r="J87" s="1">
        <v>-1.1717319663127057E-2</v>
      </c>
      <c r="K87" s="1">
        <v>-1.228948566226673E-2</v>
      </c>
      <c r="L87" s="1">
        <v>-9.7560975609756184E-3</v>
      </c>
      <c r="M87" s="1">
        <v>-1.5573770491803307E-2</v>
      </c>
      <c r="N87" s="1">
        <v>-1.1045655375552244E-2</v>
      </c>
      <c r="O87" s="1">
        <v>-7.7052732964122406E-3</v>
      </c>
      <c r="P87" s="1">
        <v>-4.0735324838103715E-3</v>
      </c>
      <c r="Q87" s="1">
        <v>-1.5103338632750374E-2</v>
      </c>
      <c r="R87" s="1">
        <v>-1.4002333722287097E-2</v>
      </c>
      <c r="S87" s="1">
        <v>-1.0133912414042712E-2</v>
      </c>
      <c r="T87" s="1">
        <v>3.6969061352910337E-2</v>
      </c>
      <c r="U87" s="1">
        <v>-1.7094017094017033E-2</v>
      </c>
      <c r="V87" s="1">
        <v>-5.6216216216216086E-3</v>
      </c>
      <c r="W87" s="1">
        <v>2.6595744680850686E-3</v>
      </c>
      <c r="X87" s="1">
        <v>-1.8203883495145678E-2</v>
      </c>
      <c r="Y87" s="1">
        <v>-1.4669926650366816E-2</v>
      </c>
      <c r="Z87" s="1">
        <v>-2.0771513353115778E-2</v>
      </c>
      <c r="AA87" s="1">
        <v>-3.4213362068965525E-2</v>
      </c>
      <c r="AB87" s="1">
        <v>-6.1315496098104383E-3</v>
      </c>
      <c r="AC87" s="1">
        <v>-6.2277580071175009E-3</v>
      </c>
      <c r="AD87" s="1">
        <v>-6.2780269058295701E-3</v>
      </c>
      <c r="AE87" s="1">
        <v>-4.5310853530031614E-2</v>
      </c>
      <c r="AF87" s="1">
        <v>-1.0492332526230719E-2</v>
      </c>
      <c r="AG87" s="1">
        <v>-8.073817762399127E-3</v>
      </c>
      <c r="AL87" s="2">
        <f ca="1"/>
        <v>1</v>
      </c>
      <c r="AM87" s="2">
        <f ca="1"/>
        <v>63</v>
      </c>
      <c r="AN87" s="1">
        <f ca="1"/>
        <v>7.1634514750303045E-3</v>
      </c>
      <c r="AO87" s="1">
        <f ca="1"/>
        <v>-1.6022137285786262E-3</v>
      </c>
      <c r="AP87" s="1" t="e">
        <f ca="1"/>
        <v>#N/A</v>
      </c>
      <c r="AT87" t="str">
        <f ca="1"/>
        <v>Core</v>
      </c>
      <c r="AU87" t="str">
        <f ca="1"/>
        <v>Border</v>
      </c>
      <c r="AV87" t="str">
        <f ca="1"/>
        <v>Core</v>
      </c>
      <c r="AW87" t="str">
        <f ca="1"/>
        <v>Core</v>
      </c>
      <c r="AX87" t="str">
        <f ca="1"/>
        <v>Core</v>
      </c>
      <c r="AY87" s="1" t="str">
        <f ca="1"/>
        <v>Core</v>
      </c>
      <c r="AZ87" s="1" t="str">
        <f ca="1"/>
        <v>Core</v>
      </c>
      <c r="BA87" s="1" t="str">
        <f ca="1"/>
        <v>Core</v>
      </c>
      <c r="BB87" s="1" t="str">
        <f ca="1"/>
        <v>Core</v>
      </c>
      <c r="BC87" s="1" t="str">
        <f ca="1"/>
        <v>Core</v>
      </c>
      <c r="BD87" s="1" t="str">
        <f ca="1"/>
        <v>Core</v>
      </c>
      <c r="BE87" s="1" t="str">
        <f ca="1"/>
        <v>Core</v>
      </c>
      <c r="BF87" s="1" t="str">
        <f ca="1"/>
        <v>Core</v>
      </c>
      <c r="BG87" s="1" t="str">
        <f ca="1"/>
        <v>Core</v>
      </c>
      <c r="BH87" s="1" t="str">
        <f ca="1"/>
        <v>Outlier</v>
      </c>
      <c r="BI87" s="1" t="str">
        <f ca="1"/>
        <v>Core</v>
      </c>
      <c r="BJ87" s="1" t="str">
        <f ca="1"/>
        <v>Core</v>
      </c>
      <c r="BK87" s="1" t="str">
        <f ca="1"/>
        <v>Core</v>
      </c>
      <c r="BL87" s="1" t="str">
        <f ca="1"/>
        <v>Core</v>
      </c>
      <c r="BM87" s="1" t="str">
        <f ca="1"/>
        <v>Core</v>
      </c>
      <c r="BN87" s="1" t="str">
        <f ca="1"/>
        <v>Core</v>
      </c>
      <c r="BO87" t="str">
        <f ca="1"/>
        <v>Core</v>
      </c>
      <c r="BP87" t="str">
        <f ca="1"/>
        <v>Border</v>
      </c>
      <c r="BQ87" t="str">
        <f ca="1"/>
        <v>Core</v>
      </c>
      <c r="BR87" t="str">
        <f ca="1"/>
        <v>Core</v>
      </c>
      <c r="BS87" t="str">
        <f ca="1"/>
        <v>Border</v>
      </c>
      <c r="BT87" t="str">
        <f ca="1"/>
        <v>Border</v>
      </c>
      <c r="BU87" t="str">
        <f ca="1"/>
        <v>Core</v>
      </c>
      <c r="BV87" t="str">
        <f ca="1"/>
        <v>Border</v>
      </c>
      <c r="BW87" t="str">
        <f ca="1"/>
        <v>Core</v>
      </c>
    </row>
    <row r="88" spans="3:106" x14ac:dyDescent="0.5">
      <c r="C88" t="s">
        <v>133</v>
      </c>
      <c r="D88" s="1">
        <v>-1.3794523368334421E-2</v>
      </c>
      <c r="E88" s="1">
        <v>-9.5168374816984036E-3</v>
      </c>
      <c r="F88" s="1">
        <v>-1.8500246669955644E-2</v>
      </c>
      <c r="G88" s="1">
        <v>4.6844754161827096E-2</v>
      </c>
      <c r="H88" s="1">
        <v>-1.2533140515786911E-2</v>
      </c>
      <c r="I88" s="1">
        <v>-1.000698161508029E-2</v>
      </c>
      <c r="J88" s="1">
        <v>-2.4453501296776592E-2</v>
      </c>
      <c r="K88" s="1">
        <v>-6.4516129032258229E-3</v>
      </c>
      <c r="L88" s="1">
        <v>1.9704433497536034E-3</v>
      </c>
      <c r="M88" s="1">
        <v>-1.8040521787399344E-2</v>
      </c>
      <c r="N88" s="1">
        <v>-8.5629188384215293E-3</v>
      </c>
      <c r="O88" s="1">
        <v>-1.0191701043436141E-2</v>
      </c>
      <c r="P88" s="1">
        <v>-1.6255899318300959E-2</v>
      </c>
      <c r="Q88" s="1">
        <v>-3.7126715092816842E-2</v>
      </c>
      <c r="R88" s="1">
        <v>-1.104536489151875E-2</v>
      </c>
      <c r="S88" s="1">
        <v>-2.0475319926873903E-2</v>
      </c>
      <c r="T88" s="1">
        <v>-5.0568900126420901E-3</v>
      </c>
      <c r="U88" s="1">
        <v>-6.3241106719367224E-3</v>
      </c>
      <c r="V88" s="1">
        <v>-5.2185257664709717E-3</v>
      </c>
      <c r="W88" s="1">
        <v>-1.379310344827589E-2</v>
      </c>
      <c r="X88" s="1">
        <v>-9.0646889163575883E-3</v>
      </c>
      <c r="Y88" s="1">
        <v>-2.2332506203473934E-2</v>
      </c>
      <c r="Z88" s="1">
        <v>-1.2987012987012991E-2</v>
      </c>
      <c r="AA88" s="1">
        <v>-1.5062761506276057E-2</v>
      </c>
      <c r="AB88" s="1">
        <v>-1.2338754907459393E-2</v>
      </c>
      <c r="AC88" s="1">
        <v>-9.4001790510295224E-3</v>
      </c>
      <c r="AD88" s="1">
        <v>-5.0541516245487417E-2</v>
      </c>
      <c r="AE88" s="1">
        <v>-2.3546725533480473E-2</v>
      </c>
      <c r="AF88" s="1">
        <v>-2.2566612289287691E-2</v>
      </c>
      <c r="AG88" s="1">
        <v>-1.0077519379844913E-2</v>
      </c>
      <c r="AL88" s="2">
        <f ca="1"/>
        <v>1</v>
      </c>
      <c r="AM88" s="2">
        <f ca="1"/>
        <v>64</v>
      </c>
      <c r="AN88" s="1">
        <f ca="1"/>
        <v>8.2827563484997521E-3</v>
      </c>
      <c r="AO88" s="1">
        <f ca="1"/>
        <v>-1.6022137285786262E-3</v>
      </c>
      <c r="AP88" s="1" t="e">
        <f ca="1"/>
        <v>#N/A</v>
      </c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</row>
    <row r="89" spans="3:106" x14ac:dyDescent="0.5">
      <c r="C89" t="s">
        <v>134</v>
      </c>
      <c r="D89" s="1">
        <v>1.0647181628392399E-2</v>
      </c>
      <c r="E89" s="1">
        <v>1.4781966001480296E-3</v>
      </c>
      <c r="F89" s="1">
        <v>7.790902236743058E-3</v>
      </c>
      <c r="G89" s="1">
        <v>-9.9852071005916976E-3</v>
      </c>
      <c r="H89" s="1">
        <v>8.7869172565291365E-3</v>
      </c>
      <c r="I89" s="1">
        <v>1.6220028208744575E-2</v>
      </c>
      <c r="J89" s="1">
        <v>3.1143182681352188E-2</v>
      </c>
      <c r="K89" s="1">
        <v>8.8126159554731132E-3</v>
      </c>
      <c r="L89" s="1">
        <v>1.3765978367748177E-2</v>
      </c>
      <c r="M89" s="1">
        <v>2.5155455059355569E-2</v>
      </c>
      <c r="N89" s="1">
        <v>3.0792339466766849E-2</v>
      </c>
      <c r="O89" s="1">
        <v>1.3974013238538863E-2</v>
      </c>
      <c r="P89" s="1">
        <v>1.8017057569296391E-2</v>
      </c>
      <c r="Q89" s="1">
        <v>4.19111483654655E-3</v>
      </c>
      <c r="R89" s="1">
        <v>9.5731950538493482E-3</v>
      </c>
      <c r="S89" s="1">
        <v>1.9410227696901927E-2</v>
      </c>
      <c r="T89" s="1">
        <v>1.9313850063532367E-2</v>
      </c>
      <c r="U89" s="1">
        <v>8.7509944311852106E-3</v>
      </c>
      <c r="V89" s="1">
        <v>1.0273224043715778E-2</v>
      </c>
      <c r="W89" s="1">
        <v>-3.2275416890801267E-3</v>
      </c>
      <c r="X89" s="1">
        <v>9.9792099792099798E-3</v>
      </c>
      <c r="Y89" s="1">
        <v>1.7766497461928932E-2</v>
      </c>
      <c r="Z89" s="1">
        <v>1.9736842105263053E-2</v>
      </c>
      <c r="AA89" s="1">
        <v>1.8691588785046731E-2</v>
      </c>
      <c r="AB89" s="1">
        <v>1.2776831345826301E-2</v>
      </c>
      <c r="AC89" s="1">
        <v>1.1296882060551239E-2</v>
      </c>
      <c r="AD89" s="1">
        <v>1.2357414448669113E-2</v>
      </c>
      <c r="AE89" s="1">
        <v>2.110022607385087E-2</v>
      </c>
      <c r="AF89" s="1">
        <v>1.2239221140472711E-2</v>
      </c>
      <c r="AG89" s="1">
        <v>9.3970242756460376E-3</v>
      </c>
      <c r="AL89" s="2">
        <f ca="1"/>
        <v>1</v>
      </c>
      <c r="AM89" s="2">
        <f ca="1"/>
        <v>65</v>
      </c>
      <c r="AN89" s="1">
        <f ca="1"/>
        <v>9.4020612219691997E-3</v>
      </c>
      <c r="AO89" s="1">
        <f ca="1"/>
        <v>-1.6022137285786262E-3</v>
      </c>
      <c r="AP89" s="1" t="e">
        <f ca="1"/>
        <v>#N/A</v>
      </c>
    </row>
    <row r="90" spans="3:106" x14ac:dyDescent="0.5">
      <c r="C90" t="s">
        <v>135</v>
      </c>
      <c r="D90" s="1">
        <v>-3.0985333608758436E-3</v>
      </c>
      <c r="E90" s="1">
        <v>-3.6900369003690647E-3</v>
      </c>
      <c r="F90" s="1">
        <v>-1.122194513715713E-2</v>
      </c>
      <c r="G90" s="1">
        <v>-4.4826298094882144E-3</v>
      </c>
      <c r="H90" s="1">
        <v>-8.2264698766029154E-3</v>
      </c>
      <c r="I90" s="1">
        <v>-1.3879250520471009E-3</v>
      </c>
      <c r="J90" s="1">
        <v>-3.6832412523013502E-4</v>
      </c>
      <c r="K90" s="1">
        <v>-6.4367816091954744E-3</v>
      </c>
      <c r="L90" s="1">
        <v>-7.7594568380213724E-3</v>
      </c>
      <c r="M90" s="1">
        <v>-4.9627791563275903E-3</v>
      </c>
      <c r="N90" s="1">
        <v>-1.2021857923497303E-2</v>
      </c>
      <c r="O90" s="1">
        <v>-1.1363636363636354E-2</v>
      </c>
      <c r="P90" s="1">
        <v>9.4250706880294466E-4</v>
      </c>
      <c r="Q90" s="1">
        <v>-1.0851419031719489E-2</v>
      </c>
      <c r="R90" s="1">
        <v>-1.2248123271434208E-2</v>
      </c>
      <c r="S90" s="1">
        <v>-2.9293299157817643E-3</v>
      </c>
      <c r="T90" s="1">
        <v>6.2328596360010646E-3</v>
      </c>
      <c r="U90" s="1">
        <v>7.0977917981072114E-3</v>
      </c>
      <c r="V90" s="1">
        <v>-4.327131112072613E-3</v>
      </c>
      <c r="W90" s="1">
        <v>-1.0793308148947522E-3</v>
      </c>
      <c r="X90" s="1">
        <v>-3.7052284890901621E-3</v>
      </c>
      <c r="Y90" s="1">
        <v>-4.9875311720698479E-3</v>
      </c>
      <c r="Z90" s="1">
        <v>1.2903225806451646E-2</v>
      </c>
      <c r="AA90" s="1">
        <v>-4.7261606894634101E-3</v>
      </c>
      <c r="AB90" s="1">
        <v>2.803476310626607E-4</v>
      </c>
      <c r="AC90" s="1">
        <v>-1.3851653261841013E-2</v>
      </c>
      <c r="AD90" s="1">
        <v>3.7558685446008599E-3</v>
      </c>
      <c r="AE90" s="1">
        <v>-7.7490774907749138E-3</v>
      </c>
      <c r="AF90" s="1">
        <v>-1.6488046166529213E-2</v>
      </c>
      <c r="AG90" s="1">
        <v>-5.8184639255236537E-3</v>
      </c>
      <c r="AL90" s="2">
        <f ca="1"/>
        <v>1</v>
      </c>
      <c r="AM90" s="2">
        <f ca="1"/>
        <v>66</v>
      </c>
      <c r="AN90" s="1">
        <f ca="1"/>
        <v>1.0521366095438647E-2</v>
      </c>
      <c r="AO90" s="1">
        <f ca="1"/>
        <v>-1.6022137285786262E-3</v>
      </c>
      <c r="AP90" s="1" t="e">
        <f ca="1"/>
        <v>#N/A</v>
      </c>
    </row>
    <row r="91" spans="3:106" x14ac:dyDescent="0.5">
      <c r="C91" t="s">
        <v>136</v>
      </c>
      <c r="D91" s="1">
        <v>2.5072523829258175E-2</v>
      </c>
      <c r="E91" s="1">
        <v>-5.9259259259259345E-2</v>
      </c>
      <c r="F91" s="1">
        <v>8.8272383354350836E-3</v>
      </c>
      <c r="G91" s="1">
        <v>-6.7542213883677871E-3</v>
      </c>
      <c r="H91" s="1">
        <v>-1.2198097096852933E-2</v>
      </c>
      <c r="I91" s="1">
        <v>1.6446606439657119E-2</v>
      </c>
      <c r="J91" s="1">
        <v>1.8422991893882745E-3</v>
      </c>
      <c r="K91" s="1">
        <v>-1.3419713095789043E-2</v>
      </c>
      <c r="L91" s="1">
        <v>2.9325513196480912E-3</v>
      </c>
      <c r="M91" s="1">
        <v>3.6021058464947853E-3</v>
      </c>
      <c r="N91" s="1">
        <v>2.2123893805310324E-3</v>
      </c>
      <c r="O91" s="1">
        <v>-1.173881144534128E-2</v>
      </c>
      <c r="P91" s="1">
        <v>-1.6739903745553453E-2</v>
      </c>
      <c r="Q91" s="1">
        <v>1.13924050632912E-2</v>
      </c>
      <c r="R91" s="1">
        <v>-6.7999999999999172E-3</v>
      </c>
      <c r="S91" s="1">
        <v>-1.4689680499449187E-2</v>
      </c>
      <c r="T91" s="1">
        <v>-1.0406342913776068E-2</v>
      </c>
      <c r="U91" s="1">
        <v>1.566170712607784E-3</v>
      </c>
      <c r="V91" s="1">
        <v>2.3902651021294741E-3</v>
      </c>
      <c r="W91" s="1">
        <v>9.7244732576984294E-3</v>
      </c>
      <c r="X91" s="1">
        <v>8.2644628099171058E-4</v>
      </c>
      <c r="Y91" s="1">
        <v>1.2218045112782017E-2</v>
      </c>
      <c r="Z91" s="1">
        <v>2.9723991507430991E-3</v>
      </c>
      <c r="AA91" s="1">
        <v>-2.5418994413407892E-2</v>
      </c>
      <c r="AB91" s="1">
        <v>3.3632286995515237E-3</v>
      </c>
      <c r="AC91" s="1">
        <v>1.5858631626642472E-2</v>
      </c>
      <c r="AD91" s="1">
        <v>-1.0289990645463098E-2</v>
      </c>
      <c r="AE91" s="1">
        <v>1.8594272963927017E-2</v>
      </c>
      <c r="AF91" s="1">
        <v>5.3087454596256745E-3</v>
      </c>
      <c r="AG91" s="1">
        <v>8.9738587592664842E-3</v>
      </c>
      <c r="AL91" s="2">
        <f ca="1"/>
        <v>1</v>
      </c>
      <c r="AM91" s="2">
        <f ca="1"/>
        <v>67</v>
      </c>
      <c r="AN91" s="1">
        <f ca="1"/>
        <v>1.1640670968908095E-2</v>
      </c>
      <c r="AO91" s="1">
        <f ca="1"/>
        <v>-1.6022137285786262E-3</v>
      </c>
      <c r="AP91" s="1" t="e">
        <f ca="1"/>
        <v>#N/A</v>
      </c>
    </row>
    <row r="92" spans="3:106" x14ac:dyDescent="0.5">
      <c r="C92" t="s">
        <v>137</v>
      </c>
      <c r="D92" s="1">
        <v>1.4756418031130147E-2</v>
      </c>
      <c r="E92" s="1">
        <v>-2.3622047244094002E-3</v>
      </c>
      <c r="F92" s="1">
        <v>-2.9999999999998916E-3</v>
      </c>
      <c r="G92" s="1">
        <v>-2.7956176803928923E-2</v>
      </c>
      <c r="H92" s="1">
        <v>-3.2600642133860158E-2</v>
      </c>
      <c r="I92" s="1">
        <v>1.5496809480401108E-2</v>
      </c>
      <c r="J92" s="1">
        <v>2.2434718646561214E-2</v>
      </c>
      <c r="K92" s="1">
        <v>-2.5328330206378924E-2</v>
      </c>
      <c r="L92" s="1">
        <v>-6.8226120857699524E-3</v>
      </c>
      <c r="M92" s="1">
        <v>-5.4942020982882478E-2</v>
      </c>
      <c r="N92" s="1">
        <v>-1.1773362766740236E-2</v>
      </c>
      <c r="O92" s="1">
        <v>-1.8064835436772952E-2</v>
      </c>
      <c r="P92" s="1">
        <v>-2.3409236007660983E-3</v>
      </c>
      <c r="Q92" s="1">
        <v>2.7117229870671666E-2</v>
      </c>
      <c r="R92" s="1">
        <v>8.0547724526782716E-3</v>
      </c>
      <c r="S92" s="1">
        <v>-1.5281401416325058E-2</v>
      </c>
      <c r="T92" s="1">
        <v>-4.757135703555293E-3</v>
      </c>
      <c r="U92" s="1">
        <v>-1.4855355746677179E-2</v>
      </c>
      <c r="V92" s="1">
        <v>-4.7257749837416041E-2</v>
      </c>
      <c r="W92" s="1">
        <v>-1.3911182450508375E-2</v>
      </c>
      <c r="X92" s="1">
        <v>-5.7803468208091902E-3</v>
      </c>
      <c r="Y92" s="1">
        <v>-6.1900340451881419E-4</v>
      </c>
      <c r="Z92" s="1">
        <v>-3.5139712108382626E-2</v>
      </c>
      <c r="AA92" s="1">
        <v>-3.1527658354828514E-3</v>
      </c>
      <c r="AB92" s="1">
        <v>1.8156424581005526E-2</v>
      </c>
      <c r="AC92" s="1">
        <v>-2.230151650312262E-3</v>
      </c>
      <c r="AD92" s="1">
        <v>-9.4517958412098091E-3</v>
      </c>
      <c r="AE92" s="1">
        <v>5.2208835341365445E-2</v>
      </c>
      <c r="AF92" s="1">
        <v>-1.334074485825465E-2</v>
      </c>
      <c r="AG92" s="1">
        <v>6.5738592420725439E-3</v>
      </c>
      <c r="AL92" s="2">
        <f ca="1"/>
        <v>1</v>
      </c>
      <c r="AM92" s="2">
        <f ca="1"/>
        <v>68</v>
      </c>
      <c r="AN92" s="1">
        <f ca="1"/>
        <v>1.2759975842377543E-2</v>
      </c>
      <c r="AO92" s="1">
        <f ca="1"/>
        <v>-1.6022137285786262E-3</v>
      </c>
      <c r="AP92" s="1" t="e">
        <f ca="1"/>
        <v>#N/A</v>
      </c>
    </row>
    <row r="93" spans="3:106" x14ac:dyDescent="0.5">
      <c r="C93" t="s">
        <v>138</v>
      </c>
      <c r="D93" s="1">
        <v>-1.1952191235060639E-3</v>
      </c>
      <c r="E93" s="1">
        <v>7.1033938437252697E-3</v>
      </c>
      <c r="F93" s="1">
        <v>1.1033099297893534E-2</v>
      </c>
      <c r="G93" s="1">
        <v>1.2048192771084265E-2</v>
      </c>
      <c r="H93" s="1">
        <v>-4.0847587439366562E-3</v>
      </c>
      <c r="I93" s="1">
        <v>1.9075403949730507E-2</v>
      </c>
      <c r="J93" s="1">
        <v>4.6762589928057707E-3</v>
      </c>
      <c r="K93" s="1">
        <v>7.2184793070260156E-3</v>
      </c>
      <c r="L93" s="1">
        <v>9.8135426889101041E-4</v>
      </c>
      <c r="M93" s="1">
        <v>3.5641250365176846E-2</v>
      </c>
      <c r="N93" s="1">
        <v>1.9731943410275399E-2</v>
      </c>
      <c r="O93" s="1">
        <v>1.2600806451612545E-3</v>
      </c>
      <c r="P93" s="1">
        <v>-8.1058020477816628E-3</v>
      </c>
      <c r="Q93" s="1">
        <v>6.0926076360683368E-3</v>
      </c>
      <c r="R93" s="1">
        <v>2.0775069916100675E-2</v>
      </c>
      <c r="S93" s="1">
        <v>6.0560181680546776E-3</v>
      </c>
      <c r="T93" s="1">
        <v>2.515723270440251E-3</v>
      </c>
      <c r="U93" s="1">
        <v>2.2222222222222365E-2</v>
      </c>
      <c r="V93" s="1">
        <v>4.550625711035039E-4</v>
      </c>
      <c r="W93" s="1">
        <v>4.8833423765599626E-3</v>
      </c>
      <c r="X93" s="1">
        <v>2.3255813953488413E-2</v>
      </c>
      <c r="Y93" s="1">
        <v>-7.1229482812015243E-3</v>
      </c>
      <c r="Z93" s="1">
        <v>1.2724879333040784E-2</v>
      </c>
      <c r="AA93" s="1">
        <v>9.2006900517538348E-3</v>
      </c>
      <c r="AB93" s="1">
        <v>-1.0973936899861814E-3</v>
      </c>
      <c r="AC93" s="1">
        <v>7.2418417523469003E-2</v>
      </c>
      <c r="AD93" s="1">
        <v>-9.5419847328248597E-4</v>
      </c>
      <c r="AE93" s="1">
        <v>0</v>
      </c>
      <c r="AF93" s="1">
        <v>1.1549295774647916E-2</v>
      </c>
      <c r="AG93" s="1">
        <v>2.6892047637341321E-3</v>
      </c>
      <c r="AL93" s="2">
        <f ca="1"/>
        <v>1</v>
      </c>
      <c r="AM93" s="2">
        <f ca="1"/>
        <v>69</v>
      </c>
      <c r="AN93" s="1">
        <f ca="1"/>
        <v>1.387928071584699E-2</v>
      </c>
      <c r="AO93" s="1">
        <f ca="1"/>
        <v>-1.6022137285786262E-3</v>
      </c>
      <c r="AP93" s="1" t="e">
        <f ca="1"/>
        <v>#N/A</v>
      </c>
    </row>
    <row r="94" spans="3:106" x14ac:dyDescent="0.5">
      <c r="C94" t="s">
        <v>139</v>
      </c>
      <c r="D94" s="1">
        <v>-2.7921818907060691E-3</v>
      </c>
      <c r="E94" s="1">
        <v>-2.8213166144200552E-2</v>
      </c>
      <c r="F94" s="1">
        <v>4.7123015873016261E-3</v>
      </c>
      <c r="G94" s="1">
        <v>-1.9201228878648058E-3</v>
      </c>
      <c r="H94" s="1">
        <v>7.6903358113300513E-4</v>
      </c>
      <c r="I94" s="1">
        <v>-1.1010790574762508E-3</v>
      </c>
      <c r="J94" s="1">
        <v>-7.5187969924812581E-3</v>
      </c>
      <c r="K94" s="1">
        <v>-2.8666985188725569E-3</v>
      </c>
      <c r="L94" s="1">
        <v>1.0784313725490158E-2</v>
      </c>
      <c r="M94" s="1">
        <v>-1.8899858956276439E-2</v>
      </c>
      <c r="N94" s="1">
        <v>2.5556772544725881E-3</v>
      </c>
      <c r="O94" s="1">
        <v>-6.040775232821427E-3</v>
      </c>
      <c r="P94" s="1">
        <v>-1.5053763440859846E-3</v>
      </c>
      <c r="Q94" s="1">
        <v>-2.8259991925716488E-3</v>
      </c>
      <c r="R94" s="1">
        <v>-6.6144814090019599E-2</v>
      </c>
      <c r="S94" s="1">
        <v>-1.0158013544018019E-2</v>
      </c>
      <c r="T94" s="1">
        <v>7.2772898368882455E-3</v>
      </c>
      <c r="U94" s="1">
        <v>-3.8819875776398005E-3</v>
      </c>
      <c r="V94" s="1">
        <v>9.5519672503980857E-3</v>
      </c>
      <c r="W94" s="1">
        <v>-2.1598272138227959E-3</v>
      </c>
      <c r="X94" s="1">
        <v>-2.5568181818181879E-2</v>
      </c>
      <c r="Y94" s="1">
        <v>9.3574547723018764E-3</v>
      </c>
      <c r="Z94" s="1">
        <v>-2.1663778162911651E-2</v>
      </c>
      <c r="AA94" s="1">
        <v>-7.7492877492877477E-2</v>
      </c>
      <c r="AB94" s="1">
        <v>-3.570447679208999E-3</v>
      </c>
      <c r="AC94" s="1">
        <v>-1.333889120466869E-2</v>
      </c>
      <c r="AD94" s="1">
        <v>-8.5959885386819312E-3</v>
      </c>
      <c r="AE94" s="1">
        <v>-2.1165857043719649E-2</v>
      </c>
      <c r="AF94" s="1">
        <v>3.8986354775827348E-3</v>
      </c>
      <c r="AG94" s="1">
        <v>-9.9616858237548955E-3</v>
      </c>
      <c r="AL94" s="2">
        <f ca="1"/>
        <v>1</v>
      </c>
      <c r="AM94" s="2">
        <f ca="1"/>
        <v>70</v>
      </c>
      <c r="AN94" s="1">
        <f ca="1"/>
        <v>1.4998585589316438E-2</v>
      </c>
      <c r="AO94" s="1">
        <f ca="1"/>
        <v>-1.6022137285786262E-3</v>
      </c>
      <c r="AP94" s="1" t="e">
        <f ca="1"/>
        <v>#N/A</v>
      </c>
    </row>
    <row r="95" spans="3:106" x14ac:dyDescent="0.5">
      <c r="C95" t="s">
        <v>140</v>
      </c>
      <c r="D95" s="1">
        <v>1.3199999999999878E-2</v>
      </c>
      <c r="E95" s="1">
        <v>7.2580645161290924E-3</v>
      </c>
      <c r="F95" s="1">
        <v>9.3803999012589401E-3</v>
      </c>
      <c r="G95" s="1">
        <v>5.7714505579069542E-3</v>
      </c>
      <c r="H95" s="1">
        <v>1.5368852459016313E-2</v>
      </c>
      <c r="I95" s="1">
        <v>1.5652557319224103E-2</v>
      </c>
      <c r="J95" s="1">
        <v>-1.0822510822510178E-3</v>
      </c>
      <c r="K95" s="1">
        <v>-1.1020603737422086E-2</v>
      </c>
      <c r="L95" s="1">
        <v>3.8797284190106307E-3</v>
      </c>
      <c r="M95" s="1">
        <v>2.8752156411715468E-4</v>
      </c>
      <c r="N95" s="1">
        <v>7.2833211944647314E-3</v>
      </c>
      <c r="O95" s="1">
        <v>5.0645733096965628E-4</v>
      </c>
      <c r="P95" s="1">
        <v>2.4768468662503818E-3</v>
      </c>
      <c r="Q95" s="1">
        <v>1.8623481781376627E-2</v>
      </c>
      <c r="R95" s="1">
        <v>8.8013411567475774E-3</v>
      </c>
      <c r="S95" s="1">
        <v>9.1220068415049926E-3</v>
      </c>
      <c r="T95" s="1">
        <v>1.195814648729443E-2</v>
      </c>
      <c r="U95" s="1">
        <v>4.6765393608729777E-3</v>
      </c>
      <c r="V95" s="1">
        <v>8.560486596080219E-3</v>
      </c>
      <c r="W95" s="1">
        <v>-7.0346320346319491E-3</v>
      </c>
      <c r="X95" s="1">
        <v>2.0824656393169549E-2</v>
      </c>
      <c r="Y95" s="1">
        <v>8.0346106304078901E-3</v>
      </c>
      <c r="Z95" s="1">
        <v>8.8573959255979773E-3</v>
      </c>
      <c r="AA95" s="1">
        <v>8.9561457689930624E-3</v>
      </c>
      <c r="AB95" s="1">
        <v>0</v>
      </c>
      <c r="AC95" s="1">
        <v>3.5487959442332073E-2</v>
      </c>
      <c r="AD95" s="1">
        <v>4.81695568400764E-3</v>
      </c>
      <c r="AE95" s="1">
        <v>1.6660758596242387E-2</v>
      </c>
      <c r="AF95" s="1">
        <v>8.5991678224688339E-3</v>
      </c>
      <c r="AG95" s="1">
        <v>1.3544891640866918E-2</v>
      </c>
      <c r="AL95" s="2">
        <f ca="1"/>
        <v>1</v>
      </c>
      <c r="AM95" s="2">
        <f ca="1"/>
        <v>71</v>
      </c>
      <c r="AN95" s="1">
        <f ca="1"/>
        <v>1.6117890462785885E-2</v>
      </c>
      <c r="AO95" s="1">
        <f ca="1"/>
        <v>-1.6022137285786262E-3</v>
      </c>
      <c r="AP95" s="1" t="e">
        <f ca="1"/>
        <v>#N/A</v>
      </c>
    </row>
    <row r="96" spans="3:106" x14ac:dyDescent="0.5">
      <c r="C96" t="s">
        <v>141</v>
      </c>
      <c r="D96" s="1">
        <v>-2.2897749703908343E-2</v>
      </c>
      <c r="E96" s="1">
        <v>-3.2826261008807034E-2</v>
      </c>
      <c r="F96" s="1">
        <v>-5.6493030080704387E-2</v>
      </c>
      <c r="G96" s="1">
        <v>3.8255547054322214E-4</v>
      </c>
      <c r="H96" s="1">
        <v>-1.7658930373360193E-2</v>
      </c>
      <c r="I96" s="1">
        <v>-2.7349685261558454E-2</v>
      </c>
      <c r="J96" s="1">
        <v>-2.1307331166486088E-2</v>
      </c>
      <c r="K96" s="1">
        <v>-1.1627906976744207E-2</v>
      </c>
      <c r="L96" s="1">
        <v>-1.2560386473429941E-2</v>
      </c>
      <c r="M96" s="1">
        <v>-1.8683529749928152E-2</v>
      </c>
      <c r="N96" s="1">
        <v>1.0122921185827805E-2</v>
      </c>
      <c r="O96" s="1">
        <v>-1.2908124525436548E-2</v>
      </c>
      <c r="P96" s="1">
        <v>-7.8418734557954561E-3</v>
      </c>
      <c r="Q96" s="1">
        <v>-1.8282988871224148E-2</v>
      </c>
      <c r="R96" s="1">
        <v>-3.2405484004985441E-2</v>
      </c>
      <c r="S96" s="1">
        <v>-1.1299435028248594E-2</v>
      </c>
      <c r="T96" s="1">
        <v>-2.1171836533727229E-2</v>
      </c>
      <c r="U96" s="1">
        <v>-1.7843289371605953E-2</v>
      </c>
      <c r="V96" s="1">
        <v>-1.6528925619834767E-2</v>
      </c>
      <c r="W96" s="1">
        <v>-4.4141689373297099E-2</v>
      </c>
      <c r="X96" s="1">
        <v>-2.4479804161566698E-2</v>
      </c>
      <c r="Y96" s="1">
        <v>-1.9619865113427282E-2</v>
      </c>
      <c r="Z96" s="1">
        <v>-2.6338893766461813E-2</v>
      </c>
      <c r="AA96" s="1">
        <v>-3.0303030303030276E-2</v>
      </c>
      <c r="AB96" s="1">
        <v>-1.957001102535838E-2</v>
      </c>
      <c r="AC96" s="1">
        <v>-1.7135862913096656E-2</v>
      </c>
      <c r="AD96" s="1">
        <v>-1.6299137104506256E-2</v>
      </c>
      <c r="AE96" s="1">
        <v>-1.4993026499302675E-2</v>
      </c>
      <c r="AF96" s="1">
        <v>-1.0451045104510448E-2</v>
      </c>
      <c r="AG96" s="1">
        <v>-1.6800305460099141E-2</v>
      </c>
      <c r="AL96" s="2">
        <f ca="1"/>
        <v>1</v>
      </c>
      <c r="AM96" s="2">
        <f ca="1"/>
        <v>72</v>
      </c>
      <c r="AN96" s="1">
        <f ca="1"/>
        <v>1.7237195336255333E-2</v>
      </c>
      <c r="AO96" s="1">
        <f ca="1"/>
        <v>-1.6022137285786262E-3</v>
      </c>
      <c r="AP96" s="1" t="e">
        <f ca="1"/>
        <v>#N/A</v>
      </c>
    </row>
    <row r="97" spans="3:42" x14ac:dyDescent="0.5">
      <c r="C97" t="s">
        <v>142</v>
      </c>
      <c r="D97" s="1">
        <v>4.2424242424241587E-3</v>
      </c>
      <c r="E97" s="1">
        <v>-1.9867549668874163E-2</v>
      </c>
      <c r="F97" s="1">
        <v>1.0368066355623817E-3</v>
      </c>
      <c r="G97" s="1">
        <v>-9.9426386233270048E-3</v>
      </c>
      <c r="H97" s="1">
        <v>-1.5408320493066285E-2</v>
      </c>
      <c r="I97" s="1">
        <v>3.3474670832402964E-3</v>
      </c>
      <c r="J97" s="1">
        <v>-8.8560885608857109E-3</v>
      </c>
      <c r="K97" s="1">
        <v>7.3529411764705621E-3</v>
      </c>
      <c r="L97" s="1">
        <v>-9.7847358121331274E-3</v>
      </c>
      <c r="M97" s="1">
        <v>-3.222026947861778E-3</v>
      </c>
      <c r="N97" s="1">
        <v>-1.4316392269146938E-3</v>
      </c>
      <c r="O97" s="1">
        <v>-3.5897435897436214E-3</v>
      </c>
      <c r="P97" s="1">
        <v>-4.439151147682896E-3</v>
      </c>
      <c r="Q97" s="1">
        <v>-1.538461538461533E-2</v>
      </c>
      <c r="R97" s="1">
        <v>1.288106483469309E-2</v>
      </c>
      <c r="S97" s="1">
        <v>2.2857142857144463E-3</v>
      </c>
      <c r="T97" s="1">
        <v>1.4587525150905556E-2</v>
      </c>
      <c r="U97" s="1">
        <v>7.89889415481837E-3</v>
      </c>
      <c r="V97" s="1">
        <v>-5.2237111060641217E-3</v>
      </c>
      <c r="W97" s="1">
        <v>-1.0832383124287248E-2</v>
      </c>
      <c r="X97" s="1">
        <v>-1.0037641154328703E-2</v>
      </c>
      <c r="Y97" s="1">
        <v>-8.1300813008130524E-3</v>
      </c>
      <c r="Z97" s="1">
        <v>-9.918845807033394E-3</v>
      </c>
      <c r="AA97" s="1">
        <v>5.3661616161615466E-3</v>
      </c>
      <c r="AB97" s="1">
        <v>1.5181332583638074E-2</v>
      </c>
      <c r="AC97" s="1">
        <v>8.3022000830212939E-4</v>
      </c>
      <c r="AD97" s="1">
        <v>9.746588693957392E-4</v>
      </c>
      <c r="AE97" s="1">
        <v>-6.3716814159291424E-3</v>
      </c>
      <c r="AF97" s="1">
        <v>-1.3896609227348478E-2</v>
      </c>
      <c r="AG97" s="1">
        <v>1.009708737864079E-2</v>
      </c>
      <c r="AL97" s="2">
        <f ca="1"/>
        <v>1</v>
      </c>
      <c r="AM97" s="2">
        <f ca="1"/>
        <v>73</v>
      </c>
      <c r="AN97" s="1">
        <f ca="1"/>
        <v>1.835650020972478E-2</v>
      </c>
      <c r="AO97" s="1">
        <f ca="1"/>
        <v>-1.6022137285786262E-3</v>
      </c>
      <c r="AP97" s="1" t="e">
        <f ca="1"/>
        <v>#N/A</v>
      </c>
    </row>
    <row r="98" spans="3:42" x14ac:dyDescent="0.5">
      <c r="C98" t="s">
        <v>143</v>
      </c>
      <c r="D98" s="1">
        <v>1.0661838664252743E-2</v>
      </c>
      <c r="E98" s="1">
        <v>7.6013513513513153E-3</v>
      </c>
      <c r="F98" s="1">
        <v>-1.0098394614189599E-2</v>
      </c>
      <c r="G98" s="1">
        <v>1.351873310158358E-2</v>
      </c>
      <c r="H98" s="1">
        <v>2.0865936358893666E-3</v>
      </c>
      <c r="I98" s="1">
        <v>-7.5622775800712194E-3</v>
      </c>
      <c r="J98" s="1">
        <v>8.9352196574832288E-3</v>
      </c>
      <c r="K98" s="1">
        <v>2.6277372262773824E-2</v>
      </c>
      <c r="L98" s="1">
        <v>-2.9644268774703386E-3</v>
      </c>
      <c r="M98" s="1">
        <v>2.9679694387305222E-2</v>
      </c>
      <c r="N98" s="1">
        <v>1.4336917562722817E-3</v>
      </c>
      <c r="O98" s="1">
        <v>1.3124034997426648E-2</v>
      </c>
      <c r="P98" s="1">
        <v>8.4828711256117462E-3</v>
      </c>
      <c r="Q98" s="1">
        <v>2.3026315789473673E-2</v>
      </c>
      <c r="R98" s="1">
        <v>2.416278083933876E-2</v>
      </c>
      <c r="S98" s="1">
        <v>-5.7012542759407037E-3</v>
      </c>
      <c r="T98" s="1">
        <v>-1.4129895884977706E-2</v>
      </c>
      <c r="U98" s="1">
        <v>6.2695924764890609E-3</v>
      </c>
      <c r="V98" s="1">
        <v>1.1415525114155667E-3</v>
      </c>
      <c r="W98" s="1">
        <v>1.8443804034582234E-2</v>
      </c>
      <c r="X98" s="1">
        <v>4.6472327841149408E-3</v>
      </c>
      <c r="Y98" s="1">
        <v>3.1525851197982124E-3</v>
      </c>
      <c r="Z98" s="1">
        <v>3.2786885245901676E-2</v>
      </c>
      <c r="AA98" s="1">
        <v>2.5117739403453632E-2</v>
      </c>
      <c r="AB98" s="1">
        <v>-4.9847687621158432E-3</v>
      </c>
      <c r="AC98" s="1">
        <v>5.3919535462463308E-3</v>
      </c>
      <c r="AD98" s="1">
        <v>5.8422590068158975E-3</v>
      </c>
      <c r="AE98" s="1">
        <v>7.4812967581048273E-3</v>
      </c>
      <c r="AF98" s="1">
        <v>1.8038331454340417E-2</v>
      </c>
      <c r="AG98" s="1">
        <v>1.1918492887350807E-2</v>
      </c>
      <c r="AL98" s="2">
        <f ca="1"/>
        <v>1</v>
      </c>
      <c r="AM98" s="2">
        <f ca="1"/>
        <v>81</v>
      </c>
      <c r="AN98" s="1">
        <f ca="1"/>
        <v>4.9248417280914102E-3</v>
      </c>
      <c r="AO98" s="1">
        <f ca="1"/>
        <v>-1.368622216922183E-3</v>
      </c>
      <c r="AP98" s="1" t="e">
        <f ca="1"/>
        <v>#N/A</v>
      </c>
    </row>
    <row r="99" spans="3:42" x14ac:dyDescent="0.5">
      <c r="C99" t="s">
        <v>144</v>
      </c>
      <c r="D99" s="1">
        <v>-7.7627388535032038E-3</v>
      </c>
      <c r="E99" s="1">
        <v>5.8675607711651256E-3</v>
      </c>
      <c r="F99" s="1">
        <v>-1.7525503531258035E-2</v>
      </c>
      <c r="G99" s="1">
        <v>-3.8109756097548519E-4</v>
      </c>
      <c r="H99" s="1">
        <v>-1.7699115044247815E-2</v>
      </c>
      <c r="I99" s="1">
        <v>-8.7404751232631472E-3</v>
      </c>
      <c r="J99" s="1">
        <v>1.4760147601475815E-3</v>
      </c>
      <c r="K99" s="1">
        <v>-9.4831673779042225E-3</v>
      </c>
      <c r="L99" s="1">
        <v>-2.0812685827552024E-2</v>
      </c>
      <c r="M99" s="1">
        <v>-1.2271689497716842E-2</v>
      </c>
      <c r="N99" s="1">
        <v>-8.3035075161059346E-2</v>
      </c>
      <c r="O99" s="1">
        <v>-1.5494030988062013E-2</v>
      </c>
      <c r="P99" s="1">
        <v>-1.0999676480103582E-2</v>
      </c>
      <c r="Q99" s="1">
        <v>-1.0450160771704131E-2</v>
      </c>
      <c r="R99" s="1">
        <v>-5.3807947019867131E-3</v>
      </c>
      <c r="S99" s="1">
        <v>-2.2171253822629966E-2</v>
      </c>
      <c r="T99" s="1">
        <v>1.0057832537088141E-2</v>
      </c>
      <c r="U99" s="1">
        <v>-9.3457943925233655E-3</v>
      </c>
      <c r="V99" s="1">
        <v>-1.5279361459521135E-2</v>
      </c>
      <c r="W99" s="1">
        <v>-1.1318619128467544E-3</v>
      </c>
      <c r="X99" s="1">
        <v>-1.0092514718250678E-2</v>
      </c>
      <c r="Y99" s="1">
        <v>-9.4280326838466211E-3</v>
      </c>
      <c r="Z99" s="1">
        <v>-2.2927689594356315E-2</v>
      </c>
      <c r="AA99" s="1">
        <v>2.2358346094946357E-2</v>
      </c>
      <c r="AB99" s="1">
        <v>-3.0615084887281041E-3</v>
      </c>
      <c r="AC99" s="1">
        <v>9.4884488448843118E-3</v>
      </c>
      <c r="AD99" s="1">
        <v>-7.7444336882865894E-3</v>
      </c>
      <c r="AE99" s="1">
        <v>-7.4257425742574323E-3</v>
      </c>
      <c r="AF99" s="1">
        <v>-3.8759689922480578E-2</v>
      </c>
      <c r="AG99" s="1">
        <v>4.939209726443794E-3</v>
      </c>
      <c r="AL99" s="2">
        <f ca="1"/>
        <v>1</v>
      </c>
      <c r="AM99" s="2">
        <f ca="1"/>
        <v>82</v>
      </c>
      <c r="AN99" s="1">
        <f ca="1"/>
        <v>6.0441466015608569E-3</v>
      </c>
      <c r="AO99" s="1">
        <f ca="1"/>
        <v>-1.368622216922183E-3</v>
      </c>
      <c r="AP99" s="1" t="e">
        <f ca="1"/>
        <v>#N/A</v>
      </c>
    </row>
    <row r="100" spans="3:42" x14ac:dyDescent="0.5">
      <c r="C100" t="s">
        <v>145</v>
      </c>
      <c r="D100" s="1">
        <v>-1.1434302908726157E-2</v>
      </c>
      <c r="E100" s="1">
        <v>-1.6666666666665941E-3</v>
      </c>
      <c r="F100" s="1">
        <v>1.8104366347177825E-2</v>
      </c>
      <c r="G100" s="1">
        <v>-4.5749142203582727E-3</v>
      </c>
      <c r="H100" s="1">
        <v>1.0333863275039823E-2</v>
      </c>
      <c r="I100" s="1">
        <v>-1.1304544426858909E-3</v>
      </c>
      <c r="J100" s="1">
        <v>-1.9159911569638921E-2</v>
      </c>
      <c r="K100" s="1">
        <v>7.1804691239827356E-3</v>
      </c>
      <c r="L100" s="1">
        <v>1.2145748987854255E-2</v>
      </c>
      <c r="M100" s="1">
        <v>7.8012135221035006E-3</v>
      </c>
      <c r="N100" s="1">
        <v>-8.9773614363777288E-3</v>
      </c>
      <c r="O100" s="1">
        <v>8.5139318885449899E-3</v>
      </c>
      <c r="P100" s="1">
        <v>-5.3429287972958095E-3</v>
      </c>
      <c r="Q100" s="1">
        <v>-3.2493907392363575E-3</v>
      </c>
      <c r="R100" s="1">
        <v>9.1552226383686541E-3</v>
      </c>
      <c r="S100" s="1">
        <v>-8.9913995308835704E-3</v>
      </c>
      <c r="T100" s="1">
        <v>-9.7087378640776656E-3</v>
      </c>
      <c r="U100" s="1">
        <v>-3.1446540880503138E-3</v>
      </c>
      <c r="V100" s="1">
        <v>1.4358499305233918E-2</v>
      </c>
      <c r="W100" s="1">
        <v>5.0991501416430829E-3</v>
      </c>
      <c r="X100" s="1">
        <v>-5.5225148683093472E-3</v>
      </c>
      <c r="Y100" s="1">
        <v>5.3934010152283385E-3</v>
      </c>
      <c r="Z100" s="1">
        <v>-1.3537906137183198E-3</v>
      </c>
      <c r="AA100" s="1">
        <v>-1.7974835230677444E-3</v>
      </c>
      <c r="AB100" s="1">
        <v>7.2585147962032082E-3</v>
      </c>
      <c r="AC100" s="1">
        <v>2.1659174499387035E-2</v>
      </c>
      <c r="AD100" s="1">
        <v>0</v>
      </c>
      <c r="AE100" s="1">
        <v>6.768792304951976E-3</v>
      </c>
      <c r="AF100" s="1">
        <v>-1.1520737327188946E-2</v>
      </c>
      <c r="AG100" s="1">
        <v>6.8052930056712313E-3</v>
      </c>
      <c r="AL100" s="2">
        <f ca="1"/>
        <v>1</v>
      </c>
      <c r="AM100" s="2">
        <f ca="1"/>
        <v>83</v>
      </c>
      <c r="AN100" s="1">
        <f ca="1"/>
        <v>7.1634514750303045E-3</v>
      </c>
      <c r="AO100" s="1">
        <f ca="1"/>
        <v>-1.368622216922183E-3</v>
      </c>
      <c r="AP100" s="1" t="e">
        <f ca="1"/>
        <v>#N/A</v>
      </c>
    </row>
    <row r="101" spans="3:42" x14ac:dyDescent="0.5">
      <c r="C101" t="s">
        <v>146</v>
      </c>
      <c r="D101" s="1">
        <v>-5.4788961038961803E-3</v>
      </c>
      <c r="E101" s="1">
        <v>-1.5025041736226985E-2</v>
      </c>
      <c r="F101" s="1">
        <v>-1.1506276150627714E-2</v>
      </c>
      <c r="G101" s="1">
        <v>-7.6599004212944966E-3</v>
      </c>
      <c r="H101" s="1">
        <v>1.4948859166010964E-2</v>
      </c>
      <c r="I101" s="1">
        <v>1.1317338162064594E-3</v>
      </c>
      <c r="J101" s="1">
        <v>-1.5777610818933141E-2</v>
      </c>
      <c r="K101" s="1">
        <v>0</v>
      </c>
      <c r="L101" s="1">
        <v>9.9999999999988987E-4</v>
      </c>
      <c r="M101" s="1">
        <v>-1.2041284403669805E-2</v>
      </c>
      <c r="N101" s="1">
        <v>1.1421819614021222E-2</v>
      </c>
      <c r="O101" s="1">
        <v>-1.9442312611921309E-2</v>
      </c>
      <c r="P101" s="1">
        <v>-1.7540013155009637E-3</v>
      </c>
      <c r="Q101" s="1">
        <v>-1.4669926650366705E-2</v>
      </c>
      <c r="R101" s="1">
        <v>-1.938144329896907E-2</v>
      </c>
      <c r="S101" s="1">
        <v>-1.1834319526627168E-2</v>
      </c>
      <c r="T101" s="1">
        <v>-1.2569130216190105E-3</v>
      </c>
      <c r="U101" s="1">
        <v>-3.154574132492094E-3</v>
      </c>
      <c r="V101" s="1">
        <v>-7.7625570776255204E-3</v>
      </c>
      <c r="W101" s="1">
        <v>3.3821871476888976E-3</v>
      </c>
      <c r="X101" s="1">
        <v>-1.1106364801366952E-2</v>
      </c>
      <c r="Y101" s="1">
        <v>-5.2066898075102563E-2</v>
      </c>
      <c r="Z101" s="1">
        <v>2.7112516945322351E-3</v>
      </c>
      <c r="AA101" s="1">
        <v>-2.2208883553421321E-2</v>
      </c>
      <c r="AB101" s="1">
        <v>-6.6518847006652448E-3</v>
      </c>
      <c r="AC101" s="1">
        <v>2.0000000000000018E-3</v>
      </c>
      <c r="AD101" s="1">
        <v>-7.8048780487804947E-3</v>
      </c>
      <c r="AE101" s="1">
        <v>-4.600141542816738E-3</v>
      </c>
      <c r="AF101" s="1">
        <v>-4.0792540792540244E-3</v>
      </c>
      <c r="AG101" s="1">
        <v>-3.3796470146452151E-3</v>
      </c>
      <c r="AL101" s="2">
        <f ca="1"/>
        <v>1</v>
      </c>
      <c r="AM101" s="2">
        <f ca="1"/>
        <v>84</v>
      </c>
      <c r="AN101" s="1">
        <f ca="1"/>
        <v>8.2827563484997521E-3</v>
      </c>
      <c r="AO101" s="1">
        <f ca="1"/>
        <v>-1.368622216922183E-3</v>
      </c>
      <c r="AP101" s="1" t="e">
        <f ca="1"/>
        <v>#N/A</v>
      </c>
    </row>
    <row r="102" spans="3:42" x14ac:dyDescent="0.5">
      <c r="C102" t="s">
        <v>147</v>
      </c>
      <c r="D102" s="1">
        <v>8.1615996735351359E-4</v>
      </c>
      <c r="E102" s="1">
        <v>-1.1016949152542477E-2</v>
      </c>
      <c r="F102" s="1">
        <v>-2.3809523809522615E-3</v>
      </c>
      <c r="G102" s="1">
        <v>-2.7016595908917473E-3</v>
      </c>
      <c r="H102" s="1">
        <v>-1.8087855297157507E-3</v>
      </c>
      <c r="I102" s="1">
        <v>1.8313361971512565E-2</v>
      </c>
      <c r="J102" s="1">
        <v>1.2977099236641143E-2</v>
      </c>
      <c r="K102" s="1">
        <v>-1.0456273764258617E-2</v>
      </c>
      <c r="L102" s="1">
        <v>6.9930069930070893E-3</v>
      </c>
      <c r="M102" s="1">
        <v>-6.0940220545560031E-3</v>
      </c>
      <c r="N102" s="1">
        <v>6.6199376947040367E-3</v>
      </c>
      <c r="O102" s="1">
        <v>-1.8262457605009441E-3</v>
      </c>
      <c r="P102" s="1">
        <v>-7.6872391829574394E-4</v>
      </c>
      <c r="Q102" s="1">
        <v>9.0984284532671378E-3</v>
      </c>
      <c r="R102" s="1">
        <v>-2.523128679562725E-3</v>
      </c>
      <c r="S102" s="1">
        <v>-5.18962075848306E-3</v>
      </c>
      <c r="T102" s="1">
        <v>3.5237855524792305E-3</v>
      </c>
      <c r="U102" s="1">
        <v>-5.5379746835443333E-3</v>
      </c>
      <c r="V102" s="1">
        <v>-2.070869765301464E-3</v>
      </c>
      <c r="W102" s="1">
        <v>-1.1235955056179137E-3</v>
      </c>
      <c r="X102" s="1">
        <v>-7.3434125269977724E-3</v>
      </c>
      <c r="Y102" s="1">
        <v>9.9866844207723293E-3</v>
      </c>
      <c r="Z102" s="1">
        <v>-5.8584948174854601E-3</v>
      </c>
      <c r="AA102" s="1">
        <v>-1.0128913443830601E-2</v>
      </c>
      <c r="AB102" s="1">
        <v>8.6495535714286031E-3</v>
      </c>
      <c r="AC102" s="1">
        <v>5.5888223552893468E-3</v>
      </c>
      <c r="AD102" s="1">
        <v>-9.8328416912485395E-4</v>
      </c>
      <c r="AE102" s="1">
        <v>7.1098471382868844E-4</v>
      </c>
      <c r="AF102" s="1">
        <v>-2.3698069046225956E-2</v>
      </c>
      <c r="AG102" s="1">
        <v>3.7678975131893999E-4</v>
      </c>
      <c r="AL102" s="2">
        <f ca="1"/>
        <v>1</v>
      </c>
      <c r="AM102" s="2">
        <f ca="1"/>
        <v>85</v>
      </c>
      <c r="AN102" s="1">
        <f ca="1"/>
        <v>9.4020612219691997E-3</v>
      </c>
      <c r="AO102" s="1">
        <f ca="1"/>
        <v>-1.368622216922183E-3</v>
      </c>
      <c r="AP102" s="1" t="e">
        <f ca="1"/>
        <v>#N/A</v>
      </c>
    </row>
    <row r="103" spans="3:42" x14ac:dyDescent="0.5">
      <c r="C103" t="s">
        <v>148</v>
      </c>
      <c r="D103" s="1">
        <v>1.0805300713557564E-2</v>
      </c>
      <c r="E103" s="1">
        <v>-1.713796058269057E-2</v>
      </c>
      <c r="F103" s="1">
        <v>6.364359586316759E-3</v>
      </c>
      <c r="G103" s="1">
        <v>-3.8699690402466125E-4</v>
      </c>
      <c r="H103" s="1">
        <v>1.4496505306756502E-2</v>
      </c>
      <c r="I103" s="1">
        <v>-2.4422735346358859E-3</v>
      </c>
      <c r="J103" s="1">
        <v>4.7098718914845517E-2</v>
      </c>
      <c r="K103" s="1">
        <v>-9.6061479346776224E-4</v>
      </c>
      <c r="L103" s="1">
        <v>-1.5873015873015928E-2</v>
      </c>
      <c r="M103" s="1">
        <v>2.5693430656934302E-2</v>
      </c>
      <c r="N103" s="1">
        <v>8.8974854932302172E-3</v>
      </c>
      <c r="O103" s="1">
        <v>-7.3183481442760101E-3</v>
      </c>
      <c r="P103" s="1">
        <v>6.2644246620509048E-3</v>
      </c>
      <c r="Q103" s="1">
        <v>6.5573770491802463E-3</v>
      </c>
      <c r="R103" s="1">
        <v>-8.0101180438447717E-3</v>
      </c>
      <c r="S103" s="1">
        <v>7.6243980738361916E-3</v>
      </c>
      <c r="T103" s="1">
        <v>-5.5179332831702954E-3</v>
      </c>
      <c r="U103" s="1">
        <v>7.9554494828948386E-4</v>
      </c>
      <c r="V103" s="1">
        <v>-9.4535393128890588E-3</v>
      </c>
      <c r="W103" s="1">
        <v>-3.5995500562429728E-2</v>
      </c>
      <c r="X103" s="1">
        <v>-3.4812880765884291E-3</v>
      </c>
      <c r="Y103" s="1">
        <v>1.9775873434411118E-3</v>
      </c>
      <c r="Z103" s="1">
        <v>-1.3599274705349051E-2</v>
      </c>
      <c r="AA103" s="1">
        <v>-1.3953488372092981E-2</v>
      </c>
      <c r="AB103" s="1">
        <v>5.8091286307053736E-3</v>
      </c>
      <c r="AC103" s="1">
        <v>9.9245732433506095E-3</v>
      </c>
      <c r="AD103" s="1">
        <v>-4.9212598425196763E-3</v>
      </c>
      <c r="AE103" s="1">
        <v>-3.5523978685603197E-4</v>
      </c>
      <c r="AF103" s="1">
        <v>1.1986814504045595E-2</v>
      </c>
      <c r="AG103" s="1">
        <v>3.1261770244821241E-2</v>
      </c>
      <c r="AL103" s="2">
        <f ca="1"/>
        <v>1</v>
      </c>
      <c r="AM103" s="2">
        <f ca="1"/>
        <v>86</v>
      </c>
      <c r="AN103" s="1">
        <f ca="1"/>
        <v>1.0521366095438647E-2</v>
      </c>
      <c r="AO103" s="1">
        <f ca="1"/>
        <v>-1.368622216922183E-3</v>
      </c>
      <c r="AP103" s="1" t="e">
        <f ca="1"/>
        <v>#N/A</v>
      </c>
    </row>
    <row r="104" spans="3:42" x14ac:dyDescent="0.5">
      <c r="C104" t="s">
        <v>149</v>
      </c>
      <c r="D104" s="1">
        <v>1.1698265429608723E-2</v>
      </c>
      <c r="E104" s="1">
        <v>1.7436791630338622E-3</v>
      </c>
      <c r="F104" s="1">
        <v>1.0276679841897174E-2</v>
      </c>
      <c r="G104" s="1">
        <v>1.9744483159117143E-2</v>
      </c>
      <c r="H104" s="1">
        <v>3.5723398826230657E-3</v>
      </c>
      <c r="I104" s="1">
        <v>1.0460716670376069E-2</v>
      </c>
      <c r="J104" s="1">
        <v>1.2954300107952399E-2</v>
      </c>
      <c r="K104" s="1">
        <v>7.2115384615385469E-3</v>
      </c>
      <c r="L104" s="1">
        <v>1.0080645161290258E-2</v>
      </c>
      <c r="M104" s="1">
        <v>1.0816965556504243E-2</v>
      </c>
      <c r="N104" s="1">
        <v>-3.8343558282216694E-4</v>
      </c>
      <c r="O104" s="1">
        <v>5.2659294365464682E-4</v>
      </c>
      <c r="P104" s="1">
        <v>2.3154215814766399E-2</v>
      </c>
      <c r="Q104" s="1">
        <v>2.8908794788273573E-2</v>
      </c>
      <c r="R104" s="1">
        <v>7.6498087547811622E-3</v>
      </c>
      <c r="S104" s="1">
        <v>1.2743926722421417E-2</v>
      </c>
      <c r="T104" s="1">
        <v>2.3959646910466592E-2</v>
      </c>
      <c r="U104" s="1">
        <v>1.1923688394276599E-2</v>
      </c>
      <c r="V104" s="1">
        <v>9.3109869646181842E-3</v>
      </c>
      <c r="W104" s="1">
        <v>2.8588098016335994E-2</v>
      </c>
      <c r="X104" s="1">
        <v>1.0480349344978102E-2</v>
      </c>
      <c r="Y104" s="1">
        <v>2.6644736842105443E-2</v>
      </c>
      <c r="Z104" s="1">
        <v>2.4816176470588314E-2</v>
      </c>
      <c r="AA104" s="1">
        <v>3.1446540880504248E-3</v>
      </c>
      <c r="AB104" s="1">
        <v>8.8008800880088334E-3</v>
      </c>
      <c r="AC104" s="1">
        <v>8.6477987421385016E-3</v>
      </c>
      <c r="AD104" s="1">
        <v>7.9129574678535874E-3</v>
      </c>
      <c r="AE104" s="1">
        <v>5.6858564321251581E-3</v>
      </c>
      <c r="AF104" s="1">
        <v>1.7767249037607291E-2</v>
      </c>
      <c r="AG104" s="1">
        <v>9.8612125639152559E-3</v>
      </c>
      <c r="AL104" s="2">
        <f ca="1"/>
        <v>1</v>
      </c>
      <c r="AM104" s="2">
        <f ca="1"/>
        <v>87</v>
      </c>
      <c r="AN104" s="1">
        <f ca="1"/>
        <v>1.1640670968908095E-2</v>
      </c>
      <c r="AO104" s="1">
        <f ca="1"/>
        <v>-1.368622216922183E-3</v>
      </c>
      <c r="AP104" s="1" t="e">
        <f ca="1"/>
        <v>#N/A</v>
      </c>
    </row>
    <row r="105" spans="3:42" x14ac:dyDescent="0.5">
      <c r="C105" t="s">
        <v>150</v>
      </c>
      <c r="D105" s="1">
        <v>-3.9872408293459838E-3</v>
      </c>
      <c r="E105" s="1">
        <v>1.3925152306353272E-2</v>
      </c>
      <c r="F105" s="1">
        <v>-5.7381324986960358E-3</v>
      </c>
      <c r="G105" s="1">
        <v>-1.1389521640089439E-3</v>
      </c>
      <c r="H105" s="1">
        <v>-8.1362827358251177E-3</v>
      </c>
      <c r="I105" s="1">
        <v>-1.1233480176211397E-2</v>
      </c>
      <c r="J105" s="1">
        <v>2.0959147424511437E-2</v>
      </c>
      <c r="K105" s="1">
        <v>-3.3412887828161431E-3</v>
      </c>
      <c r="L105" s="1">
        <v>3.9920159680639777E-3</v>
      </c>
      <c r="M105" s="1">
        <v>1.6615038017459893E-2</v>
      </c>
      <c r="N105" s="1">
        <v>9.9731492136556632E-3</v>
      </c>
      <c r="O105" s="1">
        <v>-5.2631578947381907E-4</v>
      </c>
      <c r="P105" s="1">
        <v>-1.868061485909478E-2</v>
      </c>
      <c r="Q105" s="1">
        <v>-2.3743569449941049E-3</v>
      </c>
      <c r="R105" s="1">
        <v>2.193167439898791E-2</v>
      </c>
      <c r="S105" s="1">
        <v>-3.1458906802989128E-3</v>
      </c>
      <c r="T105" s="1">
        <v>2.4630541871917266E-4</v>
      </c>
      <c r="U105" s="1">
        <v>7.0699135899450205E-3</v>
      </c>
      <c r="V105" s="1">
        <v>2.998154981549872E-3</v>
      </c>
      <c r="W105" s="1">
        <v>2.382302892796373E-2</v>
      </c>
      <c r="X105" s="1">
        <v>-8.6430423509087362E-4</v>
      </c>
      <c r="Y105" s="1">
        <v>-1.8904197372637044E-2</v>
      </c>
      <c r="Z105" s="1">
        <v>7.1748878923767467E-3</v>
      </c>
      <c r="AA105" s="1">
        <v>8.1504702194357126E-3</v>
      </c>
      <c r="AB105" s="1">
        <v>-1.1177753544165836E-2</v>
      </c>
      <c r="AC105" s="1">
        <v>8.1839438815274335E-3</v>
      </c>
      <c r="AD105" s="1">
        <v>-9.8135426889112143E-4</v>
      </c>
      <c r="AE105" s="1">
        <v>1.7667844522968323E-3</v>
      </c>
      <c r="AF105" s="1">
        <v>2.0657550189118412E-2</v>
      </c>
      <c r="AG105" s="1">
        <v>-1.8083182640145079E-3</v>
      </c>
      <c r="AL105" s="2">
        <f ca="1"/>
        <v>1</v>
      </c>
      <c r="AM105" s="2">
        <f ca="1"/>
        <v>88</v>
      </c>
      <c r="AN105" s="1">
        <f ca="1"/>
        <v>1.2759975842377543E-2</v>
      </c>
      <c r="AO105" s="1">
        <f ca="1"/>
        <v>-1.368622216922183E-3</v>
      </c>
      <c r="AP105" s="1" t="e">
        <f ca="1"/>
        <v>#N/A</v>
      </c>
    </row>
    <row r="106" spans="3:42" x14ac:dyDescent="0.5">
      <c r="C106" t="s">
        <v>151</v>
      </c>
      <c r="D106" s="1">
        <v>-8.4067253803042918E-3</v>
      </c>
      <c r="E106" s="1">
        <v>-6.8669527896996208E-3</v>
      </c>
      <c r="F106" s="1">
        <v>1.8100734522560558E-2</v>
      </c>
      <c r="G106" s="1">
        <v>-8.3618396047132615E-3</v>
      </c>
      <c r="H106" s="1">
        <v>-4.6142014867982528E-3</v>
      </c>
      <c r="I106" s="1">
        <v>-1.514813989752728E-2</v>
      </c>
      <c r="J106" s="1">
        <v>-4.8712595685455051E-3</v>
      </c>
      <c r="K106" s="1">
        <v>-9.578544061303873E-4</v>
      </c>
      <c r="L106" s="1">
        <v>-1.0934393638170947E-2</v>
      </c>
      <c r="M106" s="1">
        <v>-3.0470914127423976E-3</v>
      </c>
      <c r="N106" s="1">
        <v>8.3554880364602457E-3</v>
      </c>
      <c r="O106" s="1">
        <v>-1.5797788309634964E-3</v>
      </c>
      <c r="P106" s="1">
        <v>0</v>
      </c>
      <c r="Q106" s="1">
        <v>-7.5366917889726492E-3</v>
      </c>
      <c r="R106" s="1">
        <v>9.9050763516301821E-3</v>
      </c>
      <c r="S106" s="1">
        <v>-8.2840236686390067E-3</v>
      </c>
      <c r="T106" s="1">
        <v>-8.1260773208569059E-3</v>
      </c>
      <c r="U106" s="1">
        <v>-2.0280811232449292E-2</v>
      </c>
      <c r="V106" s="1">
        <v>-1.1496895838124521E-3</v>
      </c>
      <c r="W106" s="1">
        <v>-1.939058171745156E-2</v>
      </c>
      <c r="X106" s="1">
        <v>-1.1245674740484435E-2</v>
      </c>
      <c r="Y106" s="1">
        <v>-5.2253429131285944E-3</v>
      </c>
      <c r="Z106" s="1">
        <v>-4.4523597506678225E-3</v>
      </c>
      <c r="AA106" s="1">
        <v>6.2189054726369264E-4</v>
      </c>
      <c r="AB106" s="1">
        <v>-8.2712985938792061E-3</v>
      </c>
      <c r="AC106" s="1">
        <v>-4.2520293776573403E-3</v>
      </c>
      <c r="AD106" s="1">
        <v>-9.8231827111984193E-3</v>
      </c>
      <c r="AE106" s="1">
        <v>-2.0811287477954132E-2</v>
      </c>
      <c r="AF106" s="1">
        <v>-1.0262257696693311E-2</v>
      </c>
      <c r="AG106" s="1">
        <v>1.8115942028984477E-3</v>
      </c>
      <c r="AL106" s="2">
        <f ca="1"/>
        <v>1</v>
      </c>
      <c r="AM106" s="2">
        <f ca="1"/>
        <v>89</v>
      </c>
      <c r="AN106" s="1">
        <f ca="1"/>
        <v>1.387928071584699E-2</v>
      </c>
      <c r="AO106" s="1">
        <f ca="1"/>
        <v>-1.368622216922183E-3</v>
      </c>
      <c r="AP106" s="1" t="e">
        <f ca="1"/>
        <v>#N/A</v>
      </c>
    </row>
    <row r="107" spans="3:42" x14ac:dyDescent="0.5">
      <c r="C107" t="s">
        <v>152</v>
      </c>
      <c r="D107" s="1">
        <v>-1.0496568429551822E-2</v>
      </c>
      <c r="E107" s="1">
        <v>1.8150388936905681E-2</v>
      </c>
      <c r="F107" s="1">
        <v>4.8956454522028903E-3</v>
      </c>
      <c r="G107" s="1">
        <v>3.8328861632810352E-3</v>
      </c>
      <c r="H107" s="1">
        <v>-7.7259850630950755E-4</v>
      </c>
      <c r="I107" s="1">
        <v>3.166704365528128E-3</v>
      </c>
      <c r="J107" s="1">
        <v>3.1468531468530347E-3</v>
      </c>
      <c r="K107" s="1">
        <v>3.835091083413289E-3</v>
      </c>
      <c r="L107" s="1">
        <v>1.306532663316573E-2</v>
      </c>
      <c r="M107" s="1">
        <v>-2.6674076132259028E-2</v>
      </c>
      <c r="N107" s="1">
        <v>-2.6365348399246757E-2</v>
      </c>
      <c r="O107" s="1">
        <v>6.8565400843880742E-3</v>
      </c>
      <c r="P107" s="1">
        <v>8.9198303056672312E-3</v>
      </c>
      <c r="Q107" s="1">
        <v>2.3980815347721673E-3</v>
      </c>
      <c r="R107" s="1">
        <v>-3.677973028197723E-3</v>
      </c>
      <c r="S107" s="1">
        <v>4.3754972155927163E-3</v>
      </c>
      <c r="T107" s="1">
        <v>7.4478649453821877E-3</v>
      </c>
      <c r="U107" s="1">
        <v>5.5732484076433941E-3</v>
      </c>
      <c r="V107" s="1">
        <v>4.1436464088397962E-3</v>
      </c>
      <c r="W107" s="1">
        <v>-2.2598870056497189E-3</v>
      </c>
      <c r="X107" s="1">
        <v>-8.7489063867016714E-3</v>
      </c>
      <c r="Y107" s="1">
        <v>-1.969796454366457E-3</v>
      </c>
      <c r="Z107" s="1">
        <v>1.3864042933810383E-2</v>
      </c>
      <c r="AA107" s="1">
        <v>0</v>
      </c>
      <c r="AB107" s="1">
        <v>-2.2240756185710753E-3</v>
      </c>
      <c r="AC107" s="1">
        <v>-7.7639751552815994E-4</v>
      </c>
      <c r="AD107" s="1">
        <v>4.9603174603174427E-3</v>
      </c>
      <c r="AE107" s="1">
        <v>-3.2420749279539196E-3</v>
      </c>
      <c r="AF107" s="1">
        <v>-6.9124423963132786E-3</v>
      </c>
      <c r="AG107" s="1">
        <v>-7.2332730560575875E-4</v>
      </c>
      <c r="AL107" s="2">
        <f ca="1"/>
        <v>1</v>
      </c>
      <c r="AM107" s="2">
        <f ca="1"/>
        <v>90</v>
      </c>
      <c r="AN107" s="1">
        <f ca="1"/>
        <v>1.4998585589316438E-2</v>
      </c>
      <c r="AO107" s="1">
        <f ca="1"/>
        <v>-1.368622216922183E-3</v>
      </c>
      <c r="AP107" s="1" t="e">
        <f ca="1"/>
        <v>#N/A</v>
      </c>
    </row>
    <row r="108" spans="3:42" x14ac:dyDescent="0.5">
      <c r="C108" t="s">
        <v>153</v>
      </c>
      <c r="D108" s="1">
        <v>9.3839249286005177E-3</v>
      </c>
      <c r="E108" s="1">
        <v>-1.6977928692699651E-3</v>
      </c>
      <c r="F108" s="1">
        <v>5.1282051282064423E-4</v>
      </c>
      <c r="G108" s="1">
        <v>2.6727758686522218E-3</v>
      </c>
      <c r="H108" s="1">
        <v>-3.0927835051546282E-3</v>
      </c>
      <c r="I108" s="1">
        <v>6.5388951521982985E-3</v>
      </c>
      <c r="J108" s="1">
        <v>2.0913210177762265E-2</v>
      </c>
      <c r="K108" s="1">
        <v>3.8204393505252288E-3</v>
      </c>
      <c r="L108" s="1">
        <v>3.9682539682539542E-3</v>
      </c>
      <c r="M108" s="1">
        <v>1.5415358264344814E-2</v>
      </c>
      <c r="N108" s="1">
        <v>6.5764023210830302E-3</v>
      </c>
      <c r="O108" s="1">
        <v>3.6668412781561965E-3</v>
      </c>
      <c r="P108" s="1">
        <v>6.7924528301885889E-3</v>
      </c>
      <c r="Q108" s="1">
        <v>9.5693779904306719E-3</v>
      </c>
      <c r="R108" s="1">
        <v>-5.7424118129614232E-3</v>
      </c>
      <c r="S108" s="1">
        <v>5.5445544554455495E-3</v>
      </c>
      <c r="T108" s="1">
        <v>-7.6392311483488573E-3</v>
      </c>
      <c r="U108" s="1">
        <v>3.9588281868567776E-3</v>
      </c>
      <c r="V108" s="1">
        <v>2.7510316368639653E-3</v>
      </c>
      <c r="W108" s="1">
        <v>1.6987542468855921E-3</v>
      </c>
      <c r="X108" s="1">
        <v>7.5022065313328223E-3</v>
      </c>
      <c r="Y108" s="1">
        <v>-9.8684210526315264E-3</v>
      </c>
      <c r="Z108" s="1">
        <v>4.4111160123512239E-3</v>
      </c>
      <c r="AA108" s="1">
        <v>-9.944064636420058E-3</v>
      </c>
      <c r="AB108" s="1">
        <v>5.2939537475620302E-3</v>
      </c>
      <c r="AC108" s="1">
        <v>1.0489510489510634E-2</v>
      </c>
      <c r="AD108" s="1">
        <v>6.9101678183614013E-3</v>
      </c>
      <c r="AE108" s="1">
        <v>1.4817491868449384E-2</v>
      </c>
      <c r="AF108" s="1">
        <v>1.1020881670533722E-2</v>
      </c>
      <c r="AG108" s="1">
        <v>6.1527325370973607E-3</v>
      </c>
      <c r="AL108" s="2">
        <f ca="1"/>
        <v>1</v>
      </c>
      <c r="AM108" s="2">
        <f ca="1"/>
        <v>91</v>
      </c>
      <c r="AN108" s="1">
        <f ca="1"/>
        <v>1.6117890462785885E-2</v>
      </c>
      <c r="AO108" s="1">
        <f ca="1"/>
        <v>-1.368622216922183E-3</v>
      </c>
      <c r="AP108" s="1" t="e">
        <f ca="1"/>
        <v>#N/A</v>
      </c>
    </row>
    <row r="109" spans="3:42" x14ac:dyDescent="0.5">
      <c r="C109" t="s">
        <v>154</v>
      </c>
      <c r="D109" s="1">
        <v>1.616814874696848E-2</v>
      </c>
      <c r="E109" s="1">
        <v>-8.5034013605445047E-4</v>
      </c>
      <c r="F109" s="1">
        <v>4.3567401332649247E-3</v>
      </c>
      <c r="G109" s="1">
        <v>9.9009900990096877E-3</v>
      </c>
      <c r="H109" s="1">
        <v>3.3609100310236784E-3</v>
      </c>
      <c r="I109" s="1">
        <v>5.1523297491038456E-3</v>
      </c>
      <c r="J109" s="1">
        <v>-4.7797883236599947E-3</v>
      </c>
      <c r="K109" s="1">
        <v>1.9029495718363432E-3</v>
      </c>
      <c r="L109" s="1">
        <v>5.9288537549406772E-3</v>
      </c>
      <c r="M109" s="1">
        <v>5.0604441945458767E-3</v>
      </c>
      <c r="N109" s="1">
        <v>1.1529592621060791E-2</v>
      </c>
      <c r="O109" s="1">
        <v>-2.0876826722338038E-3</v>
      </c>
      <c r="P109" s="1">
        <v>-1.177982437352787E-3</v>
      </c>
      <c r="Q109" s="1">
        <v>1.1058451816745585E-2</v>
      </c>
      <c r="R109" s="1">
        <v>1.2376237623762387E-2</v>
      </c>
      <c r="S109" s="1">
        <v>6.3016935801496476E-3</v>
      </c>
      <c r="T109" s="1">
        <v>-3.2282095852993464E-3</v>
      </c>
      <c r="U109" s="1">
        <v>3.154574132492094E-3</v>
      </c>
      <c r="V109" s="1">
        <v>0</v>
      </c>
      <c r="W109" s="1">
        <v>-1.5262860373092102E-2</v>
      </c>
      <c r="X109" s="1">
        <v>-8.7604029785381954E-4</v>
      </c>
      <c r="Y109" s="1">
        <v>-6.6445182724250706E-4</v>
      </c>
      <c r="Z109" s="1">
        <v>7.0267896354854198E-3</v>
      </c>
      <c r="AA109" s="1">
        <v>4.0803515379785882E-3</v>
      </c>
      <c r="AB109" s="1">
        <v>2.7716186252768615E-4</v>
      </c>
      <c r="AC109" s="1">
        <v>7.6893502499042476E-4</v>
      </c>
      <c r="AD109" s="1">
        <v>-2.9411764705882248E-3</v>
      </c>
      <c r="AE109" s="1">
        <v>1.4245014245014342E-2</v>
      </c>
      <c r="AF109" s="1">
        <v>8.0321285140561027E-3</v>
      </c>
      <c r="AG109" s="1">
        <v>4.6762589928057707E-3</v>
      </c>
      <c r="AL109" s="2">
        <f ca="1"/>
        <v>1</v>
      </c>
      <c r="AM109" s="2">
        <f ca="1"/>
        <v>92</v>
      </c>
      <c r="AN109" s="1">
        <f ca="1"/>
        <v>1.7237195336255333E-2</v>
      </c>
      <c r="AO109" s="1">
        <f ca="1"/>
        <v>-1.368622216922183E-3</v>
      </c>
      <c r="AP109" s="1" t="e">
        <f ca="1"/>
        <v>#N/A</v>
      </c>
    </row>
    <row r="110" spans="3:42" x14ac:dyDescent="0.5">
      <c r="C110" t="s">
        <v>155</v>
      </c>
      <c r="D110" s="1">
        <v>1.4717581543357339E-2</v>
      </c>
      <c r="E110" s="1">
        <v>3.4042553191488967E-3</v>
      </c>
      <c r="F110" s="1">
        <v>-4.0826741515691545E-3</v>
      </c>
      <c r="G110" s="1">
        <v>6.7873303167420573E-3</v>
      </c>
      <c r="H110" s="1">
        <v>5.6686421025509137E-3</v>
      </c>
      <c r="I110" s="1">
        <v>1.2034767104969868E-2</v>
      </c>
      <c r="J110" s="1">
        <v>-1.3036020583190311E-2</v>
      </c>
      <c r="K110" s="1">
        <v>1.2820512820512997E-2</v>
      </c>
      <c r="L110" s="1">
        <v>-2.9469548133594925E-3</v>
      </c>
      <c r="M110" s="1">
        <v>1.4825174825174869E-2</v>
      </c>
      <c r="N110" s="1">
        <v>4.5592705167172287E-3</v>
      </c>
      <c r="O110" s="1">
        <v>1.569037656903749E-3</v>
      </c>
      <c r="P110" s="1">
        <v>-1.3938029377076333E-3</v>
      </c>
      <c r="Q110" s="1">
        <v>1.953125E-3</v>
      </c>
      <c r="R110" s="1">
        <v>2.5672371638141733E-2</v>
      </c>
      <c r="S110" s="1">
        <v>2.739726027397138E-3</v>
      </c>
      <c r="T110" s="1">
        <v>-3.0891878425510777E-2</v>
      </c>
      <c r="U110" s="1">
        <v>6.2893081761006275E-3</v>
      </c>
      <c r="V110" s="1">
        <v>4.5724737082752931E-4</v>
      </c>
      <c r="W110" s="1">
        <v>-1.7221584385763711E-3</v>
      </c>
      <c r="X110" s="1">
        <v>1.8412976764577094E-2</v>
      </c>
      <c r="Y110" s="1">
        <v>0</v>
      </c>
      <c r="Z110" s="1">
        <v>8.7221979938933991E-4</v>
      </c>
      <c r="AA110" s="1">
        <v>-4.6889653016567445E-3</v>
      </c>
      <c r="AB110" s="1">
        <v>3.6021058464950073E-3</v>
      </c>
      <c r="AC110" s="1">
        <v>1.5751056473299885E-2</v>
      </c>
      <c r="AD110" s="1">
        <v>-2.9498525073746729E-3</v>
      </c>
      <c r="AE110" s="1">
        <v>2.8089887640447841E-3</v>
      </c>
      <c r="AF110" s="1">
        <v>-1.4513375071143919E-2</v>
      </c>
      <c r="AG110" s="1">
        <v>7.1607590404583199E-3</v>
      </c>
      <c r="AL110" s="2">
        <f ca="1"/>
        <v>1</v>
      </c>
      <c r="AM110" s="2">
        <f ca="1"/>
        <v>93</v>
      </c>
      <c r="AN110" s="1">
        <f ca="1"/>
        <v>1.835650020972478E-2</v>
      </c>
      <c r="AO110" s="1">
        <f ca="1"/>
        <v>-1.368622216922183E-3</v>
      </c>
      <c r="AP110" s="1" t="e">
        <f ca="1"/>
        <v>#N/A</v>
      </c>
    </row>
    <row r="111" spans="3:42" x14ac:dyDescent="0.5">
      <c r="C111" t="s">
        <v>156</v>
      </c>
      <c r="D111" s="1">
        <v>4.7040376323008726E-3</v>
      </c>
      <c r="E111" s="1">
        <v>-5.9372349448684192E-3</v>
      </c>
      <c r="F111" s="1">
        <v>-1.2042018959774525E-2</v>
      </c>
      <c r="G111" s="1">
        <v>2.1722846441947663E-2</v>
      </c>
      <c r="H111" s="1">
        <v>1.281065846784557E-3</v>
      </c>
      <c r="I111" s="1">
        <v>1.1451222197753852E-2</v>
      </c>
      <c r="J111" s="1">
        <v>5.9089329162322901E-3</v>
      </c>
      <c r="K111" s="1">
        <v>4.6882325363339916E-4</v>
      </c>
      <c r="L111" s="1">
        <v>-4.9261083743842304E-3</v>
      </c>
      <c r="M111" s="1">
        <v>-3.5832414553473857E-3</v>
      </c>
      <c r="N111" s="1">
        <v>-7.1860816944023798E-3</v>
      </c>
      <c r="O111" s="1">
        <v>0</v>
      </c>
      <c r="P111" s="1">
        <v>-1.2883830792356221E-3</v>
      </c>
      <c r="Q111" s="1">
        <v>1.3255360623781742E-2</v>
      </c>
      <c r="R111" s="1">
        <v>1.4302741358760418E-2</v>
      </c>
      <c r="S111" s="1">
        <v>-6.6354410616705772E-3</v>
      </c>
      <c r="T111" s="1">
        <v>5.1413881748074708E-4</v>
      </c>
      <c r="U111" s="1">
        <v>1.2499999999999956E-2</v>
      </c>
      <c r="V111" s="1">
        <v>-8.2266910420475403E-3</v>
      </c>
      <c r="W111" s="1">
        <v>4.025301897642386E-3</v>
      </c>
      <c r="X111" s="1">
        <v>1.506672406371079E-2</v>
      </c>
      <c r="Y111" s="1">
        <v>-1.0305851063829863E-2</v>
      </c>
      <c r="Z111" s="1">
        <v>2.1786492374726851E-3</v>
      </c>
      <c r="AA111" s="1">
        <v>-7.8517587939698208E-3</v>
      </c>
      <c r="AB111" s="1">
        <v>-4.6935394809497488E-2</v>
      </c>
      <c r="AC111" s="1">
        <v>3.7821482602118373E-4</v>
      </c>
      <c r="AD111" s="1">
        <v>2.9585798816567088E-3</v>
      </c>
      <c r="AE111" s="1">
        <v>8.753501400560193E-3</v>
      </c>
      <c r="AF111" s="1">
        <v>1.357204735778228E-2</v>
      </c>
      <c r="AG111" s="1">
        <v>-3.199431212229098E-3</v>
      </c>
      <c r="AL111" s="2">
        <f ca="1"/>
        <v>1</v>
      </c>
      <c r="AM111" s="2">
        <f ca="1"/>
        <v>101</v>
      </c>
      <c r="AN111" s="1">
        <f ca="1"/>
        <v>4.9248417280914102E-3</v>
      </c>
      <c r="AO111" s="1">
        <f ca="1"/>
        <v>-1.1350307052657399E-3</v>
      </c>
      <c r="AP111" s="1" t="e">
        <f ca="1"/>
        <v>#N/A</v>
      </c>
    </row>
    <row r="112" spans="3:42" x14ac:dyDescent="0.5">
      <c r="C112" t="s">
        <v>157</v>
      </c>
      <c r="D112" s="1">
        <v>1.6777214202106983E-2</v>
      </c>
      <c r="E112" s="1">
        <v>9.385665529010101E-3</v>
      </c>
      <c r="F112" s="1">
        <v>1.1929460580912821E-2</v>
      </c>
      <c r="G112" s="1">
        <v>1.3196480938416189E-2</v>
      </c>
      <c r="H112" s="1">
        <v>-2.5588536335718892E-4</v>
      </c>
      <c r="I112" s="1">
        <v>-1.3063357282821708E-2</v>
      </c>
      <c r="J112" s="1">
        <v>6.9108500345538282E-4</v>
      </c>
      <c r="K112" s="1">
        <v>-1.3120899718837897E-2</v>
      </c>
      <c r="L112" s="1">
        <v>9.9009900990099098E-4</v>
      </c>
      <c r="M112" s="1">
        <v>2.4066390041493912E-2</v>
      </c>
      <c r="N112" s="1">
        <v>6.4761904761905242E-3</v>
      </c>
      <c r="O112" s="1">
        <v>-3.1331592689294308E-3</v>
      </c>
      <c r="P112" s="1">
        <v>-3.1391098688454133E-2</v>
      </c>
      <c r="Q112" s="1">
        <v>5.0019238168526048E-3</v>
      </c>
      <c r="R112" s="1">
        <v>1.0967489228358884E-2</v>
      </c>
      <c r="S112" s="1">
        <v>-3.1434184675835919E-3</v>
      </c>
      <c r="T112" s="1">
        <v>-7.7081192189106806E-3</v>
      </c>
      <c r="U112" s="1">
        <v>1.6975308641975495E-2</v>
      </c>
      <c r="V112" s="1">
        <v>1.5898617511520774E-2</v>
      </c>
      <c r="W112" s="1">
        <v>1.8327605956471871E-2</v>
      </c>
      <c r="X112" s="1">
        <v>-8.4817642069556776E-4</v>
      </c>
      <c r="Y112" s="1">
        <v>3.6949949613704902E-3</v>
      </c>
      <c r="Z112" s="1">
        <v>5.2173913043478404E-3</v>
      </c>
      <c r="AA112" s="1">
        <v>4.4317822095600867E-3</v>
      </c>
      <c r="AB112" s="1">
        <v>-6.3731170336036591E-3</v>
      </c>
      <c r="AC112" s="1">
        <v>1.5122873345934096E-3</v>
      </c>
      <c r="AD112" s="1">
        <v>-3.9331366764995268E-3</v>
      </c>
      <c r="AE112" s="1">
        <v>3.4710170079832459E-4</v>
      </c>
      <c r="AF112" s="1">
        <v>1.2250712250712281E-2</v>
      </c>
      <c r="AG112" s="1">
        <v>-9.9857346647644896E-3</v>
      </c>
      <c r="AL112" s="2">
        <f ca="1"/>
        <v>1</v>
      </c>
      <c r="AM112" s="2">
        <f ca="1"/>
        <v>102</v>
      </c>
      <c r="AN112" s="1">
        <f ca="1"/>
        <v>6.0441466015608569E-3</v>
      </c>
      <c r="AO112" s="1">
        <f ca="1"/>
        <v>-1.1350307052657399E-3</v>
      </c>
      <c r="AP112" s="1" t="e">
        <f ca="1"/>
        <v>#N/A</v>
      </c>
    </row>
    <row r="113" spans="3:66" x14ac:dyDescent="0.5">
      <c r="C113" t="s">
        <v>158</v>
      </c>
      <c r="D113" s="1">
        <v>-1.1511895625478941E-3</v>
      </c>
      <c r="E113" s="1">
        <v>-6.7624683009298581E-3</v>
      </c>
      <c r="F113" s="1">
        <v>-1.1276268580215354E-2</v>
      </c>
      <c r="G113" s="1">
        <v>-1.4109985528219848E-2</v>
      </c>
      <c r="H113" s="1">
        <v>1.7916560020476702E-3</v>
      </c>
      <c r="I113" s="1">
        <v>8.8241782484006492E-3</v>
      </c>
      <c r="J113" s="1">
        <v>5.5248618784531356E-3</v>
      </c>
      <c r="K113" s="1">
        <v>7.1225071225071712E-3</v>
      </c>
      <c r="L113" s="1">
        <v>-1.3847675568743778E-2</v>
      </c>
      <c r="M113" s="1">
        <v>5.1323608860074366E-3</v>
      </c>
      <c r="N113" s="1">
        <v>-1.5897047691143085E-2</v>
      </c>
      <c r="O113" s="1">
        <v>-5.2383446830802649E-3</v>
      </c>
      <c r="P113" s="1">
        <v>3.1076581576026108E-3</v>
      </c>
      <c r="Q113" s="1">
        <v>-2.6799387442573153E-3</v>
      </c>
      <c r="R113" s="1">
        <v>-1.201084850833023E-2</v>
      </c>
      <c r="S113" s="1">
        <v>1.0248324793062702E-2</v>
      </c>
      <c r="T113" s="1">
        <v>-1.5794924909373398E-2</v>
      </c>
      <c r="U113" s="1">
        <v>3.0349013657053892E-3</v>
      </c>
      <c r="V113" s="1">
        <v>4.7629848038102107E-3</v>
      </c>
      <c r="W113" s="1">
        <v>-2.8121484814398467E-3</v>
      </c>
      <c r="X113" s="1">
        <v>-1.1884550084889534E-2</v>
      </c>
      <c r="Y113" s="1">
        <v>-9.3708165997322679E-3</v>
      </c>
      <c r="Z113" s="1">
        <v>-9.9480968858131069E-3</v>
      </c>
      <c r="AA113" s="1">
        <v>1.2606366214937825E-3</v>
      </c>
      <c r="AB113" s="1">
        <v>9.9125364431487117E-3</v>
      </c>
      <c r="AC113" s="1">
        <v>7.5500188750488029E-4</v>
      </c>
      <c r="AD113" s="1">
        <v>7.8973346495556651E-3</v>
      </c>
      <c r="AE113" s="1">
        <v>4.8577376821652418E-3</v>
      </c>
      <c r="AF113" s="1">
        <v>-2.5893611032929864E-2</v>
      </c>
      <c r="AG113" s="1">
        <v>1.0806916426512991E-2</v>
      </c>
      <c r="AL113" s="2">
        <f ca="1"/>
        <v>1</v>
      </c>
      <c r="AM113" s="2">
        <f ca="1"/>
        <v>103</v>
      </c>
      <c r="AN113" s="1">
        <f ca="1"/>
        <v>7.1634514750303045E-3</v>
      </c>
      <c r="AO113" s="1">
        <f ca="1"/>
        <v>-1.1350307052657399E-3</v>
      </c>
      <c r="AP113" s="1" t="e">
        <f ca="1"/>
        <v>#N/A</v>
      </c>
    </row>
    <row r="114" spans="3:66" x14ac:dyDescent="0.5">
      <c r="C114" t="s">
        <v>159</v>
      </c>
      <c r="D114" s="1">
        <v>-1.1525163273147232E-3</v>
      </c>
      <c r="E114" s="1">
        <v>1.8723404255319265E-2</v>
      </c>
      <c r="F114" s="1">
        <v>-8.0352514256090135E-3</v>
      </c>
      <c r="G114" s="1">
        <v>3.669724770642091E-3</v>
      </c>
      <c r="H114" s="1">
        <v>8.6867654573326014E-3</v>
      </c>
      <c r="I114" s="1">
        <v>-1.4651213645309302E-2</v>
      </c>
      <c r="J114" s="1">
        <v>8.2417582417582125E-3</v>
      </c>
      <c r="K114" s="1">
        <v>-5.657708628005631E-3</v>
      </c>
      <c r="L114" s="1">
        <v>-4.0120361083250122E-3</v>
      </c>
      <c r="M114" s="1">
        <v>5.6436441816716254E-3</v>
      </c>
      <c r="N114" s="1">
        <v>4.2307692307692601E-3</v>
      </c>
      <c r="O114" s="1">
        <v>-2.632964718272679E-3</v>
      </c>
      <c r="P114" s="1">
        <v>-6.3067050232351596E-3</v>
      </c>
      <c r="Q114" s="1">
        <v>1.1516314779269621E-3</v>
      </c>
      <c r="R114" s="1">
        <v>2.9803921568627434E-2</v>
      </c>
      <c r="S114" s="1">
        <v>2.7311744049940412E-3</v>
      </c>
      <c r="T114" s="1">
        <v>9.208103130755152E-3</v>
      </c>
      <c r="U114" s="1">
        <v>-9.0771558245081874E-3</v>
      </c>
      <c r="V114" s="1">
        <v>-2.483069977426644E-3</v>
      </c>
      <c r="W114" s="1">
        <v>7.3322053017483846E-3</v>
      </c>
      <c r="X114" s="1">
        <v>3.4364261168384758E-3</v>
      </c>
      <c r="Y114" s="1">
        <v>4.0540540540541237E-3</v>
      </c>
      <c r="Z114" s="1">
        <v>1.3979903888160727E-2</v>
      </c>
      <c r="AA114" s="1">
        <v>2.6125275417060223E-2</v>
      </c>
      <c r="AB114" s="1">
        <v>-2.5981524249422128E-3</v>
      </c>
      <c r="AC114" s="1">
        <v>-9.4304036212750075E-3</v>
      </c>
      <c r="AD114" s="1">
        <v>0</v>
      </c>
      <c r="AE114" s="1">
        <v>-4.1436464088397962E-3</v>
      </c>
      <c r="AF114" s="1">
        <v>5.489742848887591E-3</v>
      </c>
      <c r="AG114" s="1">
        <v>-8.5531004989309878E-3</v>
      </c>
      <c r="AL114" s="2">
        <f ca="1"/>
        <v>1</v>
      </c>
      <c r="AM114" s="2">
        <f ca="1"/>
        <v>104</v>
      </c>
      <c r="AN114" s="1">
        <f ca="1"/>
        <v>8.2827563484997521E-3</v>
      </c>
      <c r="AO114" s="1">
        <f ca="1"/>
        <v>-1.1350307052657399E-3</v>
      </c>
      <c r="AP114" s="1" t="e">
        <f ca="1"/>
        <v>#N/A</v>
      </c>
    </row>
    <row r="115" spans="3:66" x14ac:dyDescent="0.5">
      <c r="C115" t="s">
        <v>160</v>
      </c>
      <c r="D115" s="1">
        <v>-1.153846153846172E-3</v>
      </c>
      <c r="E115" s="1">
        <v>1.754385964912264E-2</v>
      </c>
      <c r="F115" s="1">
        <v>-1.8291089626338852E-3</v>
      </c>
      <c r="G115" s="1">
        <v>-2.5594149908592101E-3</v>
      </c>
      <c r="H115" s="1">
        <v>-1.1651469098277634E-2</v>
      </c>
      <c r="I115" s="1">
        <v>-1.5534842432312512E-2</v>
      </c>
      <c r="J115" s="1">
        <v>8.8555858310628288E-3</v>
      </c>
      <c r="K115" s="1">
        <v>9.4831673779038894E-4</v>
      </c>
      <c r="L115" s="1">
        <v>-2.0140986908357972E-3</v>
      </c>
      <c r="M115" s="1">
        <v>1.6034206306787535E-3</v>
      </c>
      <c r="N115" s="1">
        <v>-6.5109153581005552E-3</v>
      </c>
      <c r="O115" s="1">
        <v>-2.1119324181627652E-3</v>
      </c>
      <c r="P115" s="1">
        <v>-4.7878855361319639E-3</v>
      </c>
      <c r="Q115" s="1">
        <v>-4.6012269938650041E-3</v>
      </c>
      <c r="R115" s="1">
        <v>2.0563594821020548E-2</v>
      </c>
      <c r="S115" s="1">
        <v>7.7821011673151474E-4</v>
      </c>
      <c r="T115" s="1">
        <v>-1.1209593326381606E-2</v>
      </c>
      <c r="U115" s="1">
        <v>-3.8167938931297218E-3</v>
      </c>
      <c r="V115" s="1">
        <v>1.3577732518670338E-3</v>
      </c>
      <c r="W115" s="1">
        <v>0</v>
      </c>
      <c r="X115" s="1">
        <v>8.1335616438356073E-3</v>
      </c>
      <c r="Y115" s="1">
        <v>-1.0094212651413637E-3</v>
      </c>
      <c r="Z115" s="1">
        <v>1.5079707022835009E-2</v>
      </c>
      <c r="AA115" s="1">
        <v>2.6687116564417135E-2</v>
      </c>
      <c r="AB115" s="1">
        <v>-2.8943560057886897E-3</v>
      </c>
      <c r="AC115" s="1">
        <v>-2.6656511805028815E-3</v>
      </c>
      <c r="AD115" s="1">
        <v>-4.8971596474045587E-3</v>
      </c>
      <c r="AE115" s="1">
        <v>-3.1206657420249639E-3</v>
      </c>
      <c r="AF115" s="1">
        <v>1.1494252873562871E-3</v>
      </c>
      <c r="AG115" s="1">
        <v>-4.6728971962617383E-3</v>
      </c>
      <c r="AL115" s="2">
        <f ca="1"/>
        <v>1</v>
      </c>
      <c r="AM115" s="2">
        <f ca="1"/>
        <v>105</v>
      </c>
      <c r="AN115" s="1">
        <f ca="1"/>
        <v>9.4020612219691997E-3</v>
      </c>
      <c r="AO115" s="1">
        <f ca="1"/>
        <v>-1.1350307052657399E-3</v>
      </c>
      <c r="AP115" s="1" t="e">
        <f ca="1"/>
        <v>#N/A</v>
      </c>
    </row>
    <row r="116" spans="3:66" x14ac:dyDescent="0.5">
      <c r="C116" t="s">
        <v>161</v>
      </c>
      <c r="D116" s="1">
        <v>-1.2706969580284833E-2</v>
      </c>
      <c r="E116" s="1">
        <v>-6.5681444991789739E-3</v>
      </c>
      <c r="F116" s="1">
        <v>-4.1884816753927634E-3</v>
      </c>
      <c r="G116" s="1">
        <v>-1.1730205278592365E-2</v>
      </c>
      <c r="H116" s="1">
        <v>1.7939518195797088E-2</v>
      </c>
      <c r="I116" s="1">
        <v>4.5085662759247747E-4</v>
      </c>
      <c r="J116" s="1">
        <v>-3.3760972316003723E-3</v>
      </c>
      <c r="K116" s="1">
        <v>2.368545712932324E-3</v>
      </c>
      <c r="L116" s="1">
        <v>-6.5590312815337892E-3</v>
      </c>
      <c r="M116" s="1">
        <v>-7.73745997865527E-3</v>
      </c>
      <c r="N116" s="1">
        <v>8.4811102544335437E-3</v>
      </c>
      <c r="O116" s="1">
        <v>-1.5079365079365137E-2</v>
      </c>
      <c r="P116" s="1">
        <v>-6.9366748713357573E-3</v>
      </c>
      <c r="Q116" s="1">
        <v>-1.5408320493066285E-2</v>
      </c>
      <c r="R116" s="1">
        <v>-6.7164179104478583E-3</v>
      </c>
      <c r="S116" s="1">
        <v>-1.3219284603421366E-2</v>
      </c>
      <c r="T116" s="1">
        <v>-1.845504877405757E-3</v>
      </c>
      <c r="U116" s="1">
        <v>-4.5977011494252595E-3</v>
      </c>
      <c r="V116" s="1">
        <v>7.9096045197739606E-3</v>
      </c>
      <c r="W116" s="1">
        <v>-5.5991041433369748E-3</v>
      </c>
      <c r="X116" s="1">
        <v>-2.0806794055201694E-2</v>
      </c>
      <c r="Y116" s="1">
        <v>-4.7153923880093318E-3</v>
      </c>
      <c r="Z116" s="1">
        <v>-5.5178268251272478E-3</v>
      </c>
      <c r="AA116" s="1">
        <v>-1.3743651030773685E-2</v>
      </c>
      <c r="AB116" s="1">
        <v>-8.4179970972423357E-3</v>
      </c>
      <c r="AC116" s="1">
        <v>-1.4509354715540157E-2</v>
      </c>
      <c r="AD116" s="1">
        <v>-7.8740157480314821E-3</v>
      </c>
      <c r="AE116" s="1">
        <v>-2.1913043478260841E-2</v>
      </c>
      <c r="AF116" s="1">
        <v>-2.0091848450056737E-3</v>
      </c>
      <c r="AG116" s="1">
        <v>-8.6673889490790357E-3</v>
      </c>
      <c r="AL116" s="2">
        <f ca="1"/>
        <v>1</v>
      </c>
      <c r="AM116" s="2">
        <f ca="1"/>
        <v>106</v>
      </c>
      <c r="AN116" s="1">
        <f ca="1"/>
        <v>1.0521366095438647E-2</v>
      </c>
      <c r="AO116" s="1">
        <f ca="1"/>
        <v>-1.1350307052657399E-3</v>
      </c>
      <c r="AP116" s="1" t="e">
        <f ca="1"/>
        <v>#N/A</v>
      </c>
    </row>
    <row r="117" spans="3:66" x14ac:dyDescent="0.5">
      <c r="C117" t="s">
        <v>162</v>
      </c>
      <c r="D117" s="1">
        <v>1.287051482059276E-2</v>
      </c>
      <c r="E117" s="1">
        <v>-1.4049586776859524E-2</v>
      </c>
      <c r="F117" s="1">
        <v>0</v>
      </c>
      <c r="G117" s="1">
        <v>1.5949554896142359E-2</v>
      </c>
      <c r="H117" s="1">
        <v>1.7119838872104776E-2</v>
      </c>
      <c r="I117" s="1">
        <v>5.1825146462369798E-3</v>
      </c>
      <c r="J117" s="1">
        <v>7.791327913279078E-3</v>
      </c>
      <c r="K117" s="1">
        <v>-3.3081285444234165E-3</v>
      </c>
      <c r="L117" s="1">
        <v>2.5393600812595452E-3</v>
      </c>
      <c r="M117" s="1">
        <v>1.1562247916106383E-2</v>
      </c>
      <c r="N117" s="1">
        <v>-1.52905198776776E-3</v>
      </c>
      <c r="O117" s="1">
        <v>4.8348106365834198E-3</v>
      </c>
      <c r="P117" s="1">
        <v>-9.2383956737269735E-3</v>
      </c>
      <c r="Q117" s="1">
        <v>1.4866979655712154E-2</v>
      </c>
      <c r="R117" s="1">
        <v>4.1322314049587749E-3</v>
      </c>
      <c r="S117" s="1">
        <v>8.2742316784869541E-3</v>
      </c>
      <c r="T117" s="1">
        <v>-1.0036978341257385E-2</v>
      </c>
      <c r="U117" s="1">
        <v>3.8491147036181506E-3</v>
      </c>
      <c r="V117" s="1">
        <v>1.6816143497757841E-2</v>
      </c>
      <c r="W117" s="1">
        <v>1.4639639639639546E-2</v>
      </c>
      <c r="X117" s="1">
        <v>6.0711188204682909E-3</v>
      </c>
      <c r="Y117" s="1">
        <v>-8.4602368866327771E-3</v>
      </c>
      <c r="Z117" s="1">
        <v>8.5360648740930856E-3</v>
      </c>
      <c r="AA117" s="1">
        <v>-3.3323235383218019E-3</v>
      </c>
      <c r="AB117" s="1">
        <v>1.2587822014051397E-2</v>
      </c>
      <c r="AC117" s="1">
        <v>-6.5865943432780183E-3</v>
      </c>
      <c r="AD117" s="1">
        <v>-9.9206349206348854E-4</v>
      </c>
      <c r="AE117" s="1">
        <v>6.4011379800852364E-3</v>
      </c>
      <c r="AF117" s="1">
        <v>1.2942191544434767E-2</v>
      </c>
      <c r="AG117" s="1">
        <v>-1.8214936247723523E-3</v>
      </c>
      <c r="AL117" s="2">
        <f ca="1"/>
        <v>1</v>
      </c>
      <c r="AM117" s="2">
        <f ca="1"/>
        <v>107</v>
      </c>
      <c r="AN117" s="1">
        <f ca="1"/>
        <v>1.1640670968908095E-2</v>
      </c>
      <c r="AO117" s="1">
        <f ca="1"/>
        <v>-1.1350307052657399E-3</v>
      </c>
      <c r="AP117" s="1" t="e">
        <f ca="1"/>
        <v>#N/A</v>
      </c>
    </row>
    <row r="118" spans="3:66" x14ac:dyDescent="0.5">
      <c r="C118" t="s">
        <v>163</v>
      </c>
      <c r="D118" s="1">
        <v>-2.3103581055062827E-3</v>
      </c>
      <c r="E118" s="1">
        <v>-3.4367141659681466E-2</v>
      </c>
      <c r="F118" s="1">
        <v>6.3091482649841879E-3</v>
      </c>
      <c r="G118" s="1">
        <v>-1.4603870025555743E-3</v>
      </c>
      <c r="H118" s="1">
        <v>2.4752475247513672E-4</v>
      </c>
      <c r="I118" s="1">
        <v>1.0759919300605381E-2</v>
      </c>
      <c r="J118" s="1">
        <v>-5.378151260504227E-3</v>
      </c>
      <c r="K118" s="1">
        <v>-2.7975343764817473E-2</v>
      </c>
      <c r="L118" s="1">
        <v>8.6119554204659998E-3</v>
      </c>
      <c r="M118" s="1">
        <v>2.6581605528974706E-3</v>
      </c>
      <c r="N118" s="1">
        <v>4.9387442572741413E-2</v>
      </c>
      <c r="O118" s="1">
        <v>1.0692328254480188E-3</v>
      </c>
      <c r="P118" s="1">
        <v>1.3645667500568059E-3</v>
      </c>
      <c r="Q118" s="1">
        <v>-9.637625289128704E-3</v>
      </c>
      <c r="R118" s="1">
        <v>1.459034792368108E-2</v>
      </c>
      <c r="S118" s="1">
        <v>-1.5631105900743014E-3</v>
      </c>
      <c r="T118" s="1">
        <v>-5.8697972251867681E-3</v>
      </c>
      <c r="U118" s="1">
        <v>-6.1349693251534498E-3</v>
      </c>
      <c r="V118" s="1">
        <v>1.5435501653804362E-3</v>
      </c>
      <c r="W118" s="1">
        <v>-1.1098779134295356E-3</v>
      </c>
      <c r="X118" s="1">
        <v>-6.0344827586207295E-3</v>
      </c>
      <c r="Y118" s="1">
        <v>-2.3890784982935065E-3</v>
      </c>
      <c r="Z118" s="1">
        <v>-2.1159542953872457E-3</v>
      </c>
      <c r="AA118" s="1">
        <v>5.1671732522795555E-3</v>
      </c>
      <c r="AB118" s="1">
        <v>-6.6493206128938054E-3</v>
      </c>
      <c r="AC118" s="1">
        <v>-3.1201248049921304E-3</v>
      </c>
      <c r="AD118" s="1">
        <v>1.9860973187686426E-3</v>
      </c>
      <c r="AE118" s="1">
        <v>1.1307420494699683E-2</v>
      </c>
      <c r="AF118" s="1">
        <v>-1.4196479273140272E-2</v>
      </c>
      <c r="AG118" s="1">
        <v>-3.6496350364967345E-4</v>
      </c>
      <c r="AL118" s="2">
        <f ca="1"/>
        <v>1</v>
      </c>
      <c r="AM118" s="2">
        <f ca="1"/>
        <v>108</v>
      </c>
      <c r="AN118" s="1">
        <f ca="1"/>
        <v>1.2759975842377543E-2</v>
      </c>
      <c r="AO118" s="1">
        <f ca="1"/>
        <v>-1.1350307052657399E-3</v>
      </c>
      <c r="AP118" s="1" t="e">
        <f ca="1"/>
        <v>#N/A</v>
      </c>
    </row>
    <row r="119" spans="3:66" x14ac:dyDescent="0.5">
      <c r="C119" t="s">
        <v>164</v>
      </c>
      <c r="D119" s="1">
        <v>-4.245465071401E-3</v>
      </c>
      <c r="E119" s="1">
        <v>-4.3402777777776791E-3</v>
      </c>
      <c r="F119" s="1">
        <v>-1.7502612330198564E-2</v>
      </c>
      <c r="G119" s="1">
        <v>-1.6087751371115067E-2</v>
      </c>
      <c r="H119" s="1">
        <v>-4.9492699826775288E-3</v>
      </c>
      <c r="I119" s="1">
        <v>-6.6533599467732962E-4</v>
      </c>
      <c r="J119" s="1">
        <v>-3.3795201081454618E-4</v>
      </c>
      <c r="K119" s="1">
        <v>7.8048780487804947E-3</v>
      </c>
      <c r="L119" s="1">
        <v>1.0045203415369741E-3</v>
      </c>
      <c r="M119" s="1">
        <v>1.5906680805939377E-3</v>
      </c>
      <c r="N119" s="1">
        <v>-2.8091937249179244E-2</v>
      </c>
      <c r="O119" s="1">
        <v>3.7383177570093906E-3</v>
      </c>
      <c r="P119" s="1">
        <v>-3.6338859868272344E-3</v>
      </c>
      <c r="Q119" s="1">
        <v>-1.5570260801868407E-2</v>
      </c>
      <c r="R119" s="1">
        <v>5.1622418879058163E-3</v>
      </c>
      <c r="S119" s="1">
        <v>-9.0019569471624372E-3</v>
      </c>
      <c r="T119" s="1">
        <v>-5.0993022007513877E-3</v>
      </c>
      <c r="U119" s="1">
        <v>-3.0864197530864335E-3</v>
      </c>
      <c r="V119" s="1">
        <v>-3.3025099075296716E-3</v>
      </c>
      <c r="W119" s="1">
        <v>-7.22222222222213E-3</v>
      </c>
      <c r="X119" s="1">
        <v>-1.0407632263660038E-2</v>
      </c>
      <c r="Y119" s="1">
        <v>5.8159425248032193E-3</v>
      </c>
      <c r="Z119" s="1">
        <v>6.3613231552162031E-3</v>
      </c>
      <c r="AA119" s="1">
        <v>-3.931055337163647E-3</v>
      </c>
      <c r="AB119" s="1">
        <v>9.3131548311990997E-3</v>
      </c>
      <c r="AC119" s="1">
        <v>4.4992175273865564E-2</v>
      </c>
      <c r="AD119" s="1">
        <v>1.982160555004997E-3</v>
      </c>
      <c r="AE119" s="1">
        <v>-4.8916841369671671E-3</v>
      </c>
      <c r="AF119" s="1">
        <v>-1.6129032258064391E-2</v>
      </c>
      <c r="AG119" s="1">
        <v>9.1274187659728945E-3</v>
      </c>
      <c r="AL119" s="2">
        <f ca="1"/>
        <v>1</v>
      </c>
      <c r="AM119" s="2">
        <f ca="1"/>
        <v>109</v>
      </c>
      <c r="AN119" s="1">
        <f ca="1"/>
        <v>1.387928071584699E-2</v>
      </c>
      <c r="AO119" s="1">
        <f ca="1"/>
        <v>-1.1350307052657399E-3</v>
      </c>
      <c r="AP119" s="1" t="e">
        <f ca="1"/>
        <v>#N/A</v>
      </c>
    </row>
    <row r="120" spans="3:66" x14ac:dyDescent="0.5">
      <c r="C120" t="s">
        <v>165</v>
      </c>
      <c r="D120" s="1">
        <v>7.3643410852712865E-3</v>
      </c>
      <c r="E120" s="1">
        <v>-4.3591979075850995E-3</v>
      </c>
      <c r="F120" s="1">
        <v>5.0518479127890092E-3</v>
      </c>
      <c r="G120" s="1">
        <v>-3.7160906726130261E-4</v>
      </c>
      <c r="H120" s="1">
        <v>3.481720964934043E-3</v>
      </c>
      <c r="I120" s="1">
        <v>-7.9893475366178413E-3</v>
      </c>
      <c r="J120" s="1">
        <v>-2.7045300878971723E-3</v>
      </c>
      <c r="K120" s="1">
        <v>-2.9041626331074433E-3</v>
      </c>
      <c r="L120" s="1">
        <v>-9.533366783743058E-3</v>
      </c>
      <c r="M120" s="1">
        <v>-2.1175224986765606E-2</v>
      </c>
      <c r="N120" s="1">
        <v>2.4399399399399391E-2</v>
      </c>
      <c r="O120" s="1">
        <v>-9.5770151636075385E-3</v>
      </c>
      <c r="P120" s="1">
        <v>2.9633006610441104E-3</v>
      </c>
      <c r="Q120" s="1">
        <v>7.9082641360221917E-3</v>
      </c>
      <c r="R120" s="1">
        <v>-6.236243580337697E-3</v>
      </c>
      <c r="S120" s="1">
        <v>1.2243285939968596E-2</v>
      </c>
      <c r="T120" s="1">
        <v>6.4742379282438645E-3</v>
      </c>
      <c r="U120" s="1">
        <v>0</v>
      </c>
      <c r="V120" s="1">
        <v>-4.4179368235042205E-4</v>
      </c>
      <c r="W120" s="1">
        <v>-4.4767767207611886E-3</v>
      </c>
      <c r="X120" s="1">
        <v>-7.4496056091147844E-3</v>
      </c>
      <c r="Y120" s="1">
        <v>-1.7006802721087899E-3</v>
      </c>
      <c r="Z120" s="1">
        <v>-7.1639275179098405E-3</v>
      </c>
      <c r="AA120" s="1">
        <v>-2.732240437158473E-2</v>
      </c>
      <c r="AB120" s="1">
        <v>-6.3437139561706157E-3</v>
      </c>
      <c r="AC120" s="1">
        <v>-5.2414825907900475E-3</v>
      </c>
      <c r="AD120" s="1">
        <v>0</v>
      </c>
      <c r="AE120" s="1">
        <v>-4.2134831460673983E-3</v>
      </c>
      <c r="AF120" s="1">
        <v>6.4402810304449165E-3</v>
      </c>
      <c r="AG120" s="1">
        <v>0</v>
      </c>
      <c r="AL120" s="2">
        <f ca="1"/>
        <v>1</v>
      </c>
      <c r="AM120" s="2">
        <f ca="1"/>
        <v>110</v>
      </c>
      <c r="AN120" s="1">
        <f ca="1"/>
        <v>1.4998585589316438E-2</v>
      </c>
      <c r="AO120" s="1">
        <f ca="1"/>
        <v>-1.1350307052657399E-3</v>
      </c>
      <c r="AP120" s="1" t="e">
        <f ca="1"/>
        <v>#N/A</v>
      </c>
    </row>
    <row r="121" spans="3:66" x14ac:dyDescent="0.5">
      <c r="C121" t="s">
        <v>166</v>
      </c>
      <c r="D121" s="1">
        <v>-1.9238168526355404E-3</v>
      </c>
      <c r="E121" s="1">
        <v>-7.8809106830122211E-3</v>
      </c>
      <c r="F121" s="1">
        <v>9.52380952380949E-3</v>
      </c>
      <c r="G121" s="1">
        <v>-7.8066914498141626E-3</v>
      </c>
      <c r="H121" s="1">
        <v>6.4436183395291113E-3</v>
      </c>
      <c r="I121" s="1">
        <v>-6.0402684563759523E-3</v>
      </c>
      <c r="J121" s="1">
        <v>-8.8135593220339814E-3</v>
      </c>
      <c r="K121" s="1">
        <v>-1.650485436893212E-2</v>
      </c>
      <c r="L121" s="1">
        <v>4.5592705167172287E-3</v>
      </c>
      <c r="M121" s="1">
        <v>1.2168739859383493E-2</v>
      </c>
      <c r="N121" s="1">
        <v>-8.0615610113594638E-3</v>
      </c>
      <c r="O121" s="1">
        <v>1.0206822455009368E-2</v>
      </c>
      <c r="P121" s="1">
        <v>8.181818181818068E-3</v>
      </c>
      <c r="Q121" s="1">
        <v>-5.884660651235829E-3</v>
      </c>
      <c r="R121" s="1">
        <v>1.4027316352897889E-2</v>
      </c>
      <c r="S121" s="1">
        <v>5.8525165821303737E-3</v>
      </c>
      <c r="T121" s="1">
        <v>-6.700616456714048E-3</v>
      </c>
      <c r="U121" s="1">
        <v>-3.0959752321979561E-3</v>
      </c>
      <c r="V121" s="1">
        <v>2.2099447513812542E-4</v>
      </c>
      <c r="W121" s="1">
        <v>2.2484541877458852E-3</v>
      </c>
      <c r="X121" s="1">
        <v>-1.3245033112583293E-3</v>
      </c>
      <c r="Y121" s="1">
        <v>1.2947189097104017E-2</v>
      </c>
      <c r="Z121" s="1">
        <v>6.3667232597623968E-3</v>
      </c>
      <c r="AA121" s="1">
        <v>4.0574282147316509E-3</v>
      </c>
      <c r="AB121" s="1">
        <v>4.0626813697040021E-3</v>
      </c>
      <c r="AC121" s="1">
        <v>-6.7745577719232619E-3</v>
      </c>
      <c r="AD121" s="1">
        <v>2.9673590504450953E-3</v>
      </c>
      <c r="AE121" s="1">
        <v>-6.6995768688292712E-3</v>
      </c>
      <c r="AF121" s="1">
        <v>2.2105875509016881E-2</v>
      </c>
      <c r="AG121" s="1">
        <v>-2.8943560057885787E-3</v>
      </c>
      <c r="AL121" s="2">
        <f ca="1"/>
        <v>1</v>
      </c>
      <c r="AM121" s="2">
        <f ca="1"/>
        <v>111</v>
      </c>
      <c r="AN121" s="1">
        <f ca="1"/>
        <v>1.6117890462785885E-2</v>
      </c>
      <c r="AO121" s="1">
        <f ca="1"/>
        <v>-1.1350307052657399E-3</v>
      </c>
      <c r="AP121" s="1" t="e">
        <f ca="1"/>
        <v>#N/A</v>
      </c>
    </row>
    <row r="122" spans="3:66" x14ac:dyDescent="0.5">
      <c r="C122" t="s">
        <v>167</v>
      </c>
      <c r="D122" s="1">
        <v>-6.9390902081727379E-3</v>
      </c>
      <c r="E122" s="1">
        <v>-2.2947925860547169E-2</v>
      </c>
      <c r="F122" s="1">
        <v>3.9308176100629755E-3</v>
      </c>
      <c r="G122" s="1">
        <v>-9.7414762083175566E-3</v>
      </c>
      <c r="H122" s="1">
        <v>-2.4624476729869449E-2</v>
      </c>
      <c r="I122" s="1">
        <v>2.4758046365067621E-3</v>
      </c>
      <c r="J122" s="1">
        <v>-4.7879616963063532E-3</v>
      </c>
      <c r="K122" s="1">
        <v>-1.4807502467916178E-3</v>
      </c>
      <c r="L122" s="1">
        <v>-2.0171457387796465E-3</v>
      </c>
      <c r="M122" s="1">
        <v>-5.3433075073483494E-4</v>
      </c>
      <c r="N122" s="1">
        <v>-1.4776505356481895E-3</v>
      </c>
      <c r="O122" s="1">
        <v>-1.4889657006115442E-2</v>
      </c>
      <c r="P122" s="1">
        <v>-7.6645626690711177E-3</v>
      </c>
      <c r="Q122" s="1">
        <v>3.5516969218627459E-3</v>
      </c>
      <c r="R122" s="1">
        <v>-2.1842009464869694E-3</v>
      </c>
      <c r="S122" s="1">
        <v>-1.0861132660977546E-2</v>
      </c>
      <c r="T122" s="1">
        <v>1.3491635186184681E-3</v>
      </c>
      <c r="U122" s="1">
        <v>-1.4751552795031153E-2</v>
      </c>
      <c r="V122" s="1">
        <v>1.0163499779054286E-2</v>
      </c>
      <c r="W122" s="1">
        <v>-1.1217049915872135E-2</v>
      </c>
      <c r="X122" s="1">
        <v>-1.3704686118479192E-2</v>
      </c>
      <c r="Y122" s="1">
        <v>-1.6818028927009232E-3</v>
      </c>
      <c r="Z122" s="1">
        <v>-2.108814846056517E-3</v>
      </c>
      <c r="AA122" s="1">
        <v>2.1759403170655833E-3</v>
      </c>
      <c r="AB122" s="1">
        <v>-4.3352601156069204E-3</v>
      </c>
      <c r="AC122" s="1">
        <v>-1.7809776430465996E-2</v>
      </c>
      <c r="AD122" s="1">
        <v>-7.8895463510848529E-3</v>
      </c>
      <c r="AE122" s="1">
        <v>-1.2424565140220167E-2</v>
      </c>
      <c r="AF122" s="1">
        <v>1.8497438816163836E-2</v>
      </c>
      <c r="AG122" s="1">
        <v>-6.1683599419449786E-3</v>
      </c>
      <c r="AL122" s="2">
        <f ca="1"/>
        <v>1</v>
      </c>
      <c r="AM122" s="2">
        <f ca="1"/>
        <v>112</v>
      </c>
      <c r="AN122" s="1">
        <f ca="1"/>
        <v>1.7237195336255333E-2</v>
      </c>
      <c r="AO122" s="1">
        <f ca="1"/>
        <v>-1.1350307052657399E-3</v>
      </c>
      <c r="AP122" s="1" t="e">
        <f ca="1"/>
        <v>#N/A</v>
      </c>
    </row>
    <row r="123" spans="3:66" x14ac:dyDescent="0.5">
      <c r="C123" t="s">
        <v>168</v>
      </c>
      <c r="D123" s="1">
        <v>-5.4153726708074612E-2</v>
      </c>
      <c r="E123" s="1">
        <v>-2.6196928635953132E-2</v>
      </c>
      <c r="F123" s="1">
        <v>-1.1224223440355008E-2</v>
      </c>
      <c r="G123" s="1">
        <v>-2.2701475595913734E-2</v>
      </c>
      <c r="H123" s="1">
        <v>-1.36329209795506E-2</v>
      </c>
      <c r="I123" s="1">
        <v>-2.3574315222272046E-2</v>
      </c>
      <c r="J123" s="1">
        <v>-1.3058419243986319E-2</v>
      </c>
      <c r="K123" s="1">
        <v>0</v>
      </c>
      <c r="L123" s="1">
        <v>3.0318342597270842E-3</v>
      </c>
      <c r="M123" s="1">
        <v>-2.4057738572574094E-2</v>
      </c>
      <c r="N123" s="1">
        <v>-2.2937476877543439E-2</v>
      </c>
      <c r="O123" s="1">
        <v>1.3495276653172628E-3</v>
      </c>
      <c r="P123" s="1">
        <v>-1.1358473421172244E-2</v>
      </c>
      <c r="Q123" s="1">
        <v>-4.2862760519072007E-2</v>
      </c>
      <c r="R123" s="1">
        <v>-1.6052535570959647E-2</v>
      </c>
      <c r="S123" s="1">
        <v>-3.2549019607843177E-2</v>
      </c>
      <c r="T123" s="1">
        <v>-1.6168148746968924E-3</v>
      </c>
      <c r="U123" s="1">
        <v>-1.4972419227738398E-2</v>
      </c>
      <c r="V123" s="1">
        <v>-1.0936132983377034E-2</v>
      </c>
      <c r="W123" s="1">
        <v>-1.9285309132161088E-2</v>
      </c>
      <c r="X123" s="1">
        <v>-2.0170327207530203E-2</v>
      </c>
      <c r="Y123" s="1">
        <v>-1.3477088948787075E-2</v>
      </c>
      <c r="Z123" s="1">
        <v>-3.9729501267962819E-2</v>
      </c>
      <c r="AA123" s="1">
        <v>-6.2034739454094323E-3</v>
      </c>
      <c r="AB123" s="1">
        <v>5.8055152394764775E-4</v>
      </c>
      <c r="AC123" s="1">
        <v>-3.8580246913579863E-3</v>
      </c>
      <c r="AD123" s="1">
        <v>-2.9821073558647937E-3</v>
      </c>
      <c r="AE123" s="1">
        <v>-3.3429187634795077E-2</v>
      </c>
      <c r="AF123" s="1">
        <v>-5.1411008661637281E-2</v>
      </c>
      <c r="AG123" s="1">
        <v>-1.7524644030668002E-2</v>
      </c>
      <c r="AL123" s="2">
        <f ca="1"/>
        <v>1</v>
      </c>
      <c r="AM123" s="2">
        <f ca="1"/>
        <v>113</v>
      </c>
      <c r="AN123" s="1">
        <f ca="1"/>
        <v>1.835650020972478E-2</v>
      </c>
      <c r="AO123" s="1">
        <f ca="1"/>
        <v>-1.1350307052657399E-3</v>
      </c>
      <c r="AP123" s="1" t="e">
        <f ca="1"/>
        <v>#N/A</v>
      </c>
    </row>
    <row r="124" spans="3:66" x14ac:dyDescent="0.5">
      <c r="C124" t="s">
        <v>169</v>
      </c>
      <c r="D124" s="1">
        <v>2.6677611327725614E-3</v>
      </c>
      <c r="E124" s="1">
        <v>1.6697588126159735E-2</v>
      </c>
      <c r="F124" s="1">
        <v>3.4318901795140633E-3</v>
      </c>
      <c r="G124" s="1">
        <v>-4.6457607433216808E-3</v>
      </c>
      <c r="H124" s="1">
        <v>2.5595085743537194E-3</v>
      </c>
      <c r="I124" s="1">
        <v>-1.0117268337549001E-2</v>
      </c>
      <c r="J124" s="1">
        <v>3.1337047353761083E-3</v>
      </c>
      <c r="K124" s="1">
        <v>9.8863074641619697E-4</v>
      </c>
      <c r="L124" s="1">
        <v>-1.007556675063026E-3</v>
      </c>
      <c r="M124" s="1">
        <v>2.1911804984937611E-3</v>
      </c>
      <c r="N124" s="1">
        <v>5.3010223400227208E-3</v>
      </c>
      <c r="O124" s="1">
        <v>-2.9649595687331054E-3</v>
      </c>
      <c r="P124" s="1">
        <v>-3.6764705882353921E-3</v>
      </c>
      <c r="Q124" s="1">
        <v>-4.9301561216105183E-3</v>
      </c>
      <c r="R124" s="1">
        <v>-3.7078235075993504E-4</v>
      </c>
      <c r="S124" s="1">
        <v>2.8374543980544953E-3</v>
      </c>
      <c r="T124" s="1">
        <v>2.4291497975710286E-3</v>
      </c>
      <c r="U124" s="1">
        <v>-1.6000000000000458E-3</v>
      </c>
      <c r="V124" s="1">
        <v>-2.21141088014154E-3</v>
      </c>
      <c r="W124" s="1">
        <v>1.3302486986697559E-2</v>
      </c>
      <c r="X124" s="1">
        <v>-2.470265324794152E-2</v>
      </c>
      <c r="Y124" s="1">
        <v>9.5628415300545999E-3</v>
      </c>
      <c r="Z124" s="1">
        <v>2.2007042253520126E-3</v>
      </c>
      <c r="AA124" s="1">
        <v>8.4269662921350186E-3</v>
      </c>
      <c r="AB124" s="1">
        <v>-1.4505366985784196E-3</v>
      </c>
      <c r="AC124" s="1">
        <v>-4.6475600309836551E-3</v>
      </c>
      <c r="AD124" s="1">
        <v>-6.1814556331007964E-3</v>
      </c>
      <c r="AE124" s="1">
        <v>-6.6939382670136993E-3</v>
      </c>
      <c r="AF124" s="1">
        <v>7.0692194403534359E-3</v>
      </c>
      <c r="AG124" s="1">
        <v>-9.6618357487923134E-3</v>
      </c>
      <c r="AL124" s="2">
        <f ca="1"/>
        <v>1</v>
      </c>
      <c r="AM124" s="2">
        <f ca="1"/>
        <v>121</v>
      </c>
      <c r="AN124" s="1">
        <f ca="1"/>
        <v>4.9248417280914102E-3</v>
      </c>
      <c r="AO124" s="1">
        <f ca="1"/>
        <v>-9.0143919360929675E-4</v>
      </c>
      <c r="AP124" s="1" t="e">
        <f ca="1"/>
        <v>#N/A</v>
      </c>
    </row>
    <row r="125" spans="3:66" x14ac:dyDescent="0.5">
      <c r="C125" t="s">
        <v>170</v>
      </c>
      <c r="D125" s="1">
        <v>6.7539909946785492E-3</v>
      </c>
      <c r="E125" s="1">
        <v>4.5620437956204185E-3</v>
      </c>
      <c r="F125" s="1">
        <v>5.7879505393316766E-3</v>
      </c>
      <c r="G125" s="1">
        <v>-3.88953714507978E-3</v>
      </c>
      <c r="H125" s="1">
        <v>8.1695174878733123E-3</v>
      </c>
      <c r="I125" s="1">
        <v>1.4866434378629556E-2</v>
      </c>
      <c r="J125" s="1">
        <v>2.4297119055882721E-3</v>
      </c>
      <c r="K125" s="1">
        <v>1.2345679012345734E-2</v>
      </c>
      <c r="L125" s="1">
        <v>7.5642965204236745E-3</v>
      </c>
      <c r="M125" s="1">
        <v>1.5304728067778051E-2</v>
      </c>
      <c r="N125" s="1">
        <v>2.6365348399246535E-3</v>
      </c>
      <c r="O125" s="1">
        <v>1.3517166801837455E-3</v>
      </c>
      <c r="P125" s="1">
        <v>1.1070110701107083E-2</v>
      </c>
      <c r="Q125" s="1">
        <v>5.7803468208093012E-3</v>
      </c>
      <c r="R125" s="1">
        <v>9.6439169139463932E-3</v>
      </c>
      <c r="S125" s="1">
        <v>1.4551333872271588E-2</v>
      </c>
      <c r="T125" s="1">
        <v>-2.154011847065096E-3</v>
      </c>
      <c r="U125" s="1">
        <v>-2.4038461538461453E-3</v>
      </c>
      <c r="V125" s="1">
        <v>4.4326241134753364E-3</v>
      </c>
      <c r="W125" s="1">
        <v>5.1369863013699391E-3</v>
      </c>
      <c r="X125" s="1">
        <v>1.0787992495309595E-2</v>
      </c>
      <c r="Y125" s="1">
        <v>0</v>
      </c>
      <c r="Z125" s="1">
        <v>3.5133948177425989E-3</v>
      </c>
      <c r="AA125" s="1">
        <v>2.7855153203342198E-3</v>
      </c>
      <c r="AB125" s="1">
        <v>1.1911679256246366E-2</v>
      </c>
      <c r="AC125" s="1">
        <v>1.4396887159533023E-2</v>
      </c>
      <c r="AD125" s="1">
        <v>5.2166934189405989E-3</v>
      </c>
      <c r="AE125" s="1">
        <v>1.3478098090602852E-2</v>
      </c>
      <c r="AF125" s="1">
        <v>6.7271131909916182E-3</v>
      </c>
      <c r="AG125" s="1">
        <v>1.1257035647279645E-2</v>
      </c>
      <c r="AL125" s="2">
        <f ca="1"/>
        <v>1</v>
      </c>
      <c r="AM125" s="2">
        <f ca="1"/>
        <v>122</v>
      </c>
      <c r="AN125" s="1">
        <f ca="1"/>
        <v>6.0441466015608569E-3</v>
      </c>
      <c r="AO125" s="1">
        <f ca="1"/>
        <v>-9.0143919360929675E-4</v>
      </c>
      <c r="AP125" s="1" t="e">
        <f ca="1"/>
        <v>#N/A</v>
      </c>
    </row>
    <row r="126" spans="3:66" x14ac:dyDescent="0.5">
      <c r="C126" t="s">
        <v>171</v>
      </c>
      <c r="D126" s="1">
        <v>7.1152673307584013E-3</v>
      </c>
      <c r="E126" s="1">
        <v>9.0826521344231637E-3</v>
      </c>
      <c r="F126" s="1">
        <v>9.1551137849856801E-3</v>
      </c>
      <c r="G126" s="1">
        <v>9.3713393205778761E-3</v>
      </c>
      <c r="H126" s="1">
        <v>8.3565459610028814E-3</v>
      </c>
      <c r="I126" s="1">
        <v>2.2888532845066756E-4</v>
      </c>
      <c r="J126" s="1">
        <v>1.5235457063711877E-2</v>
      </c>
      <c r="K126" s="1">
        <v>1.2195121951219523E-2</v>
      </c>
      <c r="L126" s="1">
        <v>1.501501501501501E-2</v>
      </c>
      <c r="M126" s="1">
        <v>1.0497981157469694E-2</v>
      </c>
      <c r="N126" s="1">
        <v>1.0518407212622094E-2</v>
      </c>
      <c r="O126" s="1">
        <v>4.5896328293737465E-3</v>
      </c>
      <c r="P126" s="1">
        <v>1.3001824817518104E-2</v>
      </c>
      <c r="Q126" s="1">
        <v>1.2315270935960632E-2</v>
      </c>
      <c r="R126" s="1">
        <v>9.1844232182218821E-3</v>
      </c>
      <c r="S126" s="1">
        <v>1.0358565737051739E-2</v>
      </c>
      <c r="T126" s="1">
        <v>2.4284943335131093E-3</v>
      </c>
      <c r="U126" s="1">
        <v>7.2289156626506035E-3</v>
      </c>
      <c r="V126" s="1">
        <v>2.8684907325684517E-3</v>
      </c>
      <c r="W126" s="1">
        <v>1.0789324247586718E-2</v>
      </c>
      <c r="X126" s="1">
        <v>5.1044083526681217E-3</v>
      </c>
      <c r="Y126" s="1">
        <v>3.3829499323410062E-3</v>
      </c>
      <c r="Z126" s="1">
        <v>5.2516411378555894E-3</v>
      </c>
      <c r="AA126" s="1">
        <v>1.0802469135802406E-2</v>
      </c>
      <c r="AB126" s="1">
        <v>1.148435256962399E-3</v>
      </c>
      <c r="AC126" s="1">
        <v>9.9731492136556632E-3</v>
      </c>
      <c r="AD126" s="1">
        <v>3.9920159680639777E-3</v>
      </c>
      <c r="AE126" s="1">
        <v>2.1425932766900635E-2</v>
      </c>
      <c r="AF126" s="1">
        <v>3.1958163858223365E-3</v>
      </c>
      <c r="AG126" s="1">
        <v>1.1131725417439231E-3</v>
      </c>
      <c r="AL126" s="2">
        <f ca="1"/>
        <v>1</v>
      </c>
      <c r="AM126" s="2">
        <f ca="1"/>
        <v>123</v>
      </c>
      <c r="AN126" s="1">
        <f ca="1"/>
        <v>7.1634514750303045E-3</v>
      </c>
      <c r="AO126" s="1">
        <f ca="1"/>
        <v>-9.0143919360929675E-4</v>
      </c>
      <c r="AP126" s="1" t="e">
        <f ca="1"/>
        <v>#N/A</v>
      </c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</row>
    <row r="127" spans="3:66" x14ac:dyDescent="0.5">
      <c r="C127" t="s">
        <v>172</v>
      </c>
      <c r="D127" s="1">
        <v>-9.4872830036334399E-3</v>
      </c>
      <c r="E127" s="1">
        <v>6.3006300630064072E-3</v>
      </c>
      <c r="F127" s="1">
        <v>-3.3696215655778516E-3</v>
      </c>
      <c r="G127" s="1">
        <v>-4.6421663442939298E-3</v>
      </c>
      <c r="H127" s="1">
        <v>-4.0180813661476744E-3</v>
      </c>
      <c r="I127" s="1">
        <v>-4.5766590389018091E-4</v>
      </c>
      <c r="J127" s="1">
        <v>3.4106412005452391E-4</v>
      </c>
      <c r="K127" s="1">
        <v>1.4457831325300763E-3</v>
      </c>
      <c r="L127" s="1">
        <v>-6.9033530571992463E-3</v>
      </c>
      <c r="M127" s="1">
        <v>-5.3276505061261581E-4</v>
      </c>
      <c r="N127" s="1">
        <v>-4.0892193308551539E-3</v>
      </c>
      <c r="O127" s="1">
        <v>6.1811341037354417E-3</v>
      </c>
      <c r="P127" s="1">
        <v>-1.3510470614724879E-3</v>
      </c>
      <c r="Q127" s="1">
        <v>-2.4330900243308973E-3</v>
      </c>
      <c r="R127" s="1">
        <v>4.0043684018931103E-3</v>
      </c>
      <c r="S127" s="1">
        <v>7.4921135646688342E-3</v>
      </c>
      <c r="T127" s="1">
        <v>5.3835800807555678E-4</v>
      </c>
      <c r="U127" s="1">
        <v>-1.5948963317384823E-3</v>
      </c>
      <c r="V127" s="1">
        <v>-2.200220022002819E-4</v>
      </c>
      <c r="W127" s="1">
        <v>4.4943820224718767E-3</v>
      </c>
      <c r="X127" s="1">
        <v>-3.6934441366573978E-3</v>
      </c>
      <c r="Y127" s="1">
        <v>-1.0114632501686538E-3</v>
      </c>
      <c r="Z127" s="1">
        <v>-5.2242054854156894E-3</v>
      </c>
      <c r="AA127" s="1">
        <v>7.6335877862594437E-3</v>
      </c>
      <c r="AB127" s="1">
        <v>3.154574132492094E-3</v>
      </c>
      <c r="AC127" s="1">
        <v>-3.418154196733858E-3</v>
      </c>
      <c r="AD127" s="1">
        <v>2.9821073558649047E-3</v>
      </c>
      <c r="AE127" s="1">
        <v>2.8933092224232571E-3</v>
      </c>
      <c r="AF127" s="1">
        <v>-7.2400810889081679E-3</v>
      </c>
      <c r="AG127" s="1">
        <v>-1.482579688658392E-3</v>
      </c>
      <c r="AL127" s="2">
        <f ca="1"/>
        <v>1</v>
      </c>
      <c r="AM127" s="2">
        <f ca="1"/>
        <v>124</v>
      </c>
      <c r="AN127" s="1">
        <f ca="1"/>
        <v>8.2827563484997521E-3</v>
      </c>
      <c r="AO127" s="1">
        <f ca="1"/>
        <v>-9.0143919360929675E-4</v>
      </c>
      <c r="AP127" s="1" t="e">
        <f ca="1"/>
        <v>#N/A</v>
      </c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</row>
    <row r="128" spans="3:66" x14ac:dyDescent="0.5">
      <c r="C128" t="s">
        <v>173</v>
      </c>
      <c r="D128" s="1">
        <v>1.8341145302627204E-3</v>
      </c>
      <c r="E128" s="1">
        <v>-3.5778175313058158E-3</v>
      </c>
      <c r="F128" s="1">
        <v>-6.7620286085826597E-3</v>
      </c>
      <c r="G128" s="1">
        <v>-6.6070734551108012E-3</v>
      </c>
      <c r="H128" s="1">
        <v>-5.2950075642965722E-3</v>
      </c>
      <c r="I128" s="1">
        <v>2.9761904761904656E-3</v>
      </c>
      <c r="J128" s="1">
        <v>-4.0913740197748849E-3</v>
      </c>
      <c r="K128" s="1">
        <v>4.8123195380167516E-4</v>
      </c>
      <c r="L128" s="1">
        <v>8.9374379344588917E-3</v>
      </c>
      <c r="M128" s="1">
        <v>-1.8656716417910779E-3</v>
      </c>
      <c r="N128" s="1">
        <v>-3.3594624860021627E-3</v>
      </c>
      <c r="O128" s="1">
        <v>-2.4038461538460343E-3</v>
      </c>
      <c r="P128" s="1">
        <v>3.6076662908679502E-3</v>
      </c>
      <c r="Q128" s="1">
        <v>1.2601626016260248E-2</v>
      </c>
      <c r="R128" s="1">
        <v>-2.6468455402465563E-2</v>
      </c>
      <c r="S128" s="1">
        <v>4.3052837573387404E-3</v>
      </c>
      <c r="T128" s="1">
        <v>9.954264191552209E-3</v>
      </c>
      <c r="U128" s="1">
        <v>-4.7923322683707248E-3</v>
      </c>
      <c r="V128" s="1">
        <v>5.5017605633802535E-3</v>
      </c>
      <c r="W128" s="1">
        <v>1.5100671140939603E-2</v>
      </c>
      <c r="X128" s="1">
        <v>-1.3438368860055672E-2</v>
      </c>
      <c r="Y128" s="1">
        <v>3.3749578130271018E-4</v>
      </c>
      <c r="Z128" s="1">
        <v>-1.1816192560174965E-2</v>
      </c>
      <c r="AA128" s="1">
        <v>-4.5151515151515054E-2</v>
      </c>
      <c r="AB128" s="1">
        <v>1.8582046883933723E-2</v>
      </c>
      <c r="AC128" s="1">
        <v>1.1432926829268331E-2</v>
      </c>
      <c r="AD128" s="1">
        <v>0</v>
      </c>
      <c r="AE128" s="1">
        <v>2.6325279480706731E-2</v>
      </c>
      <c r="AF128" s="1">
        <v>4.6674445740955139E-3</v>
      </c>
      <c r="AG128" s="1">
        <v>1.1507052709725407E-2</v>
      </c>
      <c r="AL128" s="2">
        <f ca="1"/>
        <v>1</v>
      </c>
      <c r="AM128" s="2">
        <f ca="1"/>
        <v>125</v>
      </c>
      <c r="AN128" s="1">
        <f ca="1"/>
        <v>9.4020612219691997E-3</v>
      </c>
      <c r="AO128" s="1">
        <f ca="1"/>
        <v>-9.0143919360929675E-4</v>
      </c>
      <c r="AP128" s="1" t="e">
        <f ca="1"/>
        <v>#N/A</v>
      </c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</row>
    <row r="129" spans="3:66" x14ac:dyDescent="0.5">
      <c r="C129" t="s">
        <v>174</v>
      </c>
      <c r="D129" s="1">
        <v>9.1537835638730858E-3</v>
      </c>
      <c r="E129" s="1">
        <v>8.0789946140036317E-3</v>
      </c>
      <c r="F129" s="1">
        <v>1.3092432573973412E-3</v>
      </c>
      <c r="G129" s="1">
        <v>8.215962441314506E-3</v>
      </c>
      <c r="H129" s="1">
        <v>-1.4448669201520881E-2</v>
      </c>
      <c r="I129" s="1">
        <v>9.815110705318375E-3</v>
      </c>
      <c r="J129" s="1">
        <v>1.198219787743926E-2</v>
      </c>
      <c r="K129" s="1">
        <v>7.2150072150072297E-3</v>
      </c>
      <c r="L129" s="1">
        <v>-2.9527559055118058E-3</v>
      </c>
      <c r="M129" s="1">
        <v>3.8451268357810431E-2</v>
      </c>
      <c r="N129" s="1">
        <v>1.4606741573033544E-2</v>
      </c>
      <c r="O129" s="1">
        <v>-9.1030789825971015E-3</v>
      </c>
      <c r="P129" s="1">
        <v>-6.7400584138399555E-4</v>
      </c>
      <c r="Q129" s="1">
        <v>1.2043356081894885E-2</v>
      </c>
      <c r="R129" s="1">
        <v>3.5754189944134263E-2</v>
      </c>
      <c r="S129" s="1">
        <v>3.5074045206546778E-3</v>
      </c>
      <c r="T129" s="1">
        <v>-1.3319126265316505E-3</v>
      </c>
      <c r="U129" s="1">
        <v>1.3643659711075395E-2</v>
      </c>
      <c r="V129" s="1">
        <v>8.9735171810025882E-3</v>
      </c>
      <c r="W129" s="1">
        <v>0</v>
      </c>
      <c r="X129" s="1">
        <v>2.2545796148426334E-2</v>
      </c>
      <c r="Y129" s="1">
        <v>-7.0850202429149078E-3</v>
      </c>
      <c r="Z129" s="1">
        <v>1.8157661647475676E-2</v>
      </c>
      <c r="AA129" s="1">
        <v>1.7454776261504268E-2</v>
      </c>
      <c r="AB129" s="1">
        <v>2.8066236317703108E-4</v>
      </c>
      <c r="AC129" s="1">
        <v>-7.5357950263743589E-4</v>
      </c>
      <c r="AD129" s="1">
        <v>-9.910802775024985E-4</v>
      </c>
      <c r="AE129" s="1">
        <v>2.6352775825720265E-2</v>
      </c>
      <c r="AF129" s="1">
        <v>4.8780487804878092E-2</v>
      </c>
      <c r="AG129" s="1">
        <v>5.5045871559633586E-3</v>
      </c>
      <c r="AL129" s="2">
        <f ca="1"/>
        <v>1</v>
      </c>
      <c r="AM129" s="2">
        <f ca="1"/>
        <v>126</v>
      </c>
      <c r="AN129" s="1">
        <f ca="1"/>
        <v>1.0521366095438647E-2</v>
      </c>
      <c r="AO129" s="1">
        <f ca="1"/>
        <v>-9.0143919360929675E-4</v>
      </c>
      <c r="AP129" s="1" t="e">
        <f ca="1"/>
        <v>#N/A</v>
      </c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</row>
    <row r="130" spans="3:66" x14ac:dyDescent="0.5">
      <c r="C130" t="s">
        <v>175</v>
      </c>
      <c r="D130" s="1">
        <v>-2.6204394275348708E-3</v>
      </c>
      <c r="E130" s="1">
        <v>-2.6714158504007601E-3</v>
      </c>
      <c r="F130" s="1">
        <v>9.6757322175731186E-3</v>
      </c>
      <c r="G130" s="1">
        <v>-3.4924330616995514E-3</v>
      </c>
      <c r="H130" s="1">
        <v>3.8580246913579863E-3</v>
      </c>
      <c r="I130" s="1">
        <v>-4.5207956600362698E-3</v>
      </c>
      <c r="J130" s="1">
        <v>1.150202976995951E-2</v>
      </c>
      <c r="K130" s="1">
        <v>-4.2979942693409656E-3</v>
      </c>
      <c r="L130" s="1">
        <v>8.884501480750151E-3</v>
      </c>
      <c r="M130" s="1">
        <v>2.6999228593468594E-2</v>
      </c>
      <c r="N130" s="1">
        <v>2.2886674049464872E-2</v>
      </c>
      <c r="O130" s="1">
        <v>1.2429073223453102E-2</v>
      </c>
      <c r="P130" s="1">
        <v>1.6074640287769837E-2</v>
      </c>
      <c r="Q130" s="1">
        <v>6.3466878222926404E-3</v>
      </c>
      <c r="R130" s="1">
        <v>1.22258180510606E-2</v>
      </c>
      <c r="S130" s="1">
        <v>2.679611650485425E-2</v>
      </c>
      <c r="T130" s="1">
        <v>3.7343291544411628E-3</v>
      </c>
      <c r="U130" s="1">
        <v>-1.1876484560570111E-2</v>
      </c>
      <c r="V130" s="1">
        <v>1.7353579175705125E-3</v>
      </c>
      <c r="W130" s="1">
        <v>3.3057851239670644E-3</v>
      </c>
      <c r="X130" s="1">
        <v>-3.6747818098299412E-3</v>
      </c>
      <c r="Y130" s="1">
        <v>1.2572205232755707E-2</v>
      </c>
      <c r="Z130" s="1">
        <v>1.4354066985645897E-2</v>
      </c>
      <c r="AA130" s="1">
        <v>1.3412351840299319E-2</v>
      </c>
      <c r="AB130" s="1">
        <v>5.3310886644220012E-3</v>
      </c>
      <c r="AC130" s="1">
        <v>1.6968325791855143E-2</v>
      </c>
      <c r="AD130" s="1">
        <v>8.9285714285713969E-3</v>
      </c>
      <c r="AE130" s="1">
        <v>7.8740157480314821E-3</v>
      </c>
      <c r="AF130" s="1">
        <v>8.5825027685493271E-3</v>
      </c>
      <c r="AG130" s="1">
        <v>6.9343065693430184E-3</v>
      </c>
      <c r="AL130" s="2">
        <f ca="1"/>
        <v>1</v>
      </c>
      <c r="AM130" s="2">
        <f ca="1"/>
        <v>127</v>
      </c>
      <c r="AN130" s="1">
        <f ca="1"/>
        <v>1.1640670968908095E-2</v>
      </c>
      <c r="AO130" s="1">
        <f ca="1"/>
        <v>-9.0143919360929675E-4</v>
      </c>
      <c r="AP130" s="1" t="e">
        <f ca="1"/>
        <v>#N/A</v>
      </c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</row>
    <row r="131" spans="3:66" x14ac:dyDescent="0.5">
      <c r="C131" t="s">
        <v>176</v>
      </c>
      <c r="D131" s="1">
        <v>8.0840743734844622E-3</v>
      </c>
      <c r="E131" s="1">
        <v>-1.0714285714285676E-2</v>
      </c>
      <c r="F131" s="1">
        <v>-1.1396011396011319E-2</v>
      </c>
      <c r="G131" s="1">
        <v>-1.5186915887850483E-2</v>
      </c>
      <c r="H131" s="1">
        <v>-5.3804765564949841E-3</v>
      </c>
      <c r="I131" s="1">
        <v>1.0899182561308063E-2</v>
      </c>
      <c r="J131" s="1">
        <v>-1.3377926421404007E-3</v>
      </c>
      <c r="K131" s="1">
        <v>-5.2757793764988126E-3</v>
      </c>
      <c r="L131" s="1">
        <v>-1.0763209393346407E-2</v>
      </c>
      <c r="M131" s="1">
        <v>-1.427140711066599E-2</v>
      </c>
      <c r="N131" s="1">
        <v>6.1349693251533388E-3</v>
      </c>
      <c r="O131" s="1">
        <v>5.6044835868696019E-3</v>
      </c>
      <c r="P131" s="1">
        <v>6.3060073016925067E-3</v>
      </c>
      <c r="Q131" s="1">
        <v>2.404414662987775E-2</v>
      </c>
      <c r="R131" s="1">
        <v>1.4209591474243499E-3</v>
      </c>
      <c r="S131" s="1">
        <v>9.4553706505295931E-3</v>
      </c>
      <c r="T131" s="1">
        <v>1.4350252458145141E-2</v>
      </c>
      <c r="U131" s="1">
        <v>3.2051282051281937E-3</v>
      </c>
      <c r="V131" s="1">
        <v>2.1654395842340968E-4</v>
      </c>
      <c r="W131" s="1">
        <v>-7.1389346512906737E-3</v>
      </c>
      <c r="X131" s="1">
        <v>5.5325034578146415E-3</v>
      </c>
      <c r="Y131" s="1">
        <v>-1.6778523489933139E-3</v>
      </c>
      <c r="Z131" s="1">
        <v>-8.1475128644938888E-3</v>
      </c>
      <c r="AA131" s="1">
        <v>-6.1557402277623297E-4</v>
      </c>
      <c r="AB131" s="1">
        <v>-1.6745743790120837E-3</v>
      </c>
      <c r="AC131" s="1">
        <v>-3.7078235075993504E-4</v>
      </c>
      <c r="AD131" s="1">
        <v>-9.8328416912485395E-4</v>
      </c>
      <c r="AE131" s="1">
        <v>2.7173913043476716E-3</v>
      </c>
      <c r="AF131" s="1">
        <v>-1.0156464452374392E-2</v>
      </c>
      <c r="AG131" s="1">
        <v>-8.3363537513589936E-3</v>
      </c>
      <c r="AL131" s="2">
        <f ca="1"/>
        <v>1</v>
      </c>
      <c r="AM131" s="2">
        <f ca="1"/>
        <v>128</v>
      </c>
      <c r="AN131" s="1">
        <f ca="1"/>
        <v>1.2759975842377543E-2</v>
      </c>
      <c r="AO131" s="1">
        <f ca="1"/>
        <v>-9.0143919360929675E-4</v>
      </c>
      <c r="AP131" s="1" t="e">
        <f ca="1"/>
        <v>#N/A</v>
      </c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</row>
    <row r="132" spans="3:66" x14ac:dyDescent="0.5">
      <c r="C132" t="s">
        <v>177</v>
      </c>
      <c r="D132" s="1">
        <v>1.8043303929429211E-3</v>
      </c>
      <c r="E132" s="1">
        <v>-6.2274368231046928E-2</v>
      </c>
      <c r="F132" s="1">
        <v>5.2397170552787031E-4</v>
      </c>
      <c r="G132" s="1">
        <v>-5.9311981020165883E-3</v>
      </c>
      <c r="H132" s="1">
        <v>1.5198351365275586E-2</v>
      </c>
      <c r="I132" s="1">
        <v>2.2461814914631617E-4</v>
      </c>
      <c r="J132" s="1">
        <v>-1.339584728734089E-2</v>
      </c>
      <c r="K132" s="1">
        <v>-2.1215043394406941E-2</v>
      </c>
      <c r="L132" s="1">
        <v>-2.7200791295746818E-2</v>
      </c>
      <c r="M132" s="1">
        <v>-2.540005080010066E-3</v>
      </c>
      <c r="N132" s="1">
        <v>-1.4347202295553751E-3</v>
      </c>
      <c r="O132" s="1">
        <v>-3.1847133757960666E-3</v>
      </c>
      <c r="P132" s="1">
        <v>7.4758135444152884E-3</v>
      </c>
      <c r="Q132" s="1">
        <v>2.3864511162432711E-2</v>
      </c>
      <c r="R132" s="1">
        <v>-9.9326002128412583E-3</v>
      </c>
      <c r="S132" s="1">
        <v>1.8358935931060527E-2</v>
      </c>
      <c r="T132" s="1">
        <v>2.4102698454283589E-2</v>
      </c>
      <c r="U132" s="1">
        <v>-7.9872204472852815E-4</v>
      </c>
      <c r="V132" s="1">
        <v>7.7938947824203186E-3</v>
      </c>
      <c r="W132" s="1">
        <v>-8.8495575221236855E-3</v>
      </c>
      <c r="X132" s="1">
        <v>-4.126547455295726E-3</v>
      </c>
      <c r="Y132" s="1">
        <v>4.7058823529411153E-3</v>
      </c>
      <c r="Z132" s="1">
        <v>9.9437959360137995E-3</v>
      </c>
      <c r="AA132" s="1">
        <v>-2.9873729596550658E-2</v>
      </c>
      <c r="AB132" s="1">
        <v>-4.7525859658932301E-3</v>
      </c>
      <c r="AC132" s="1">
        <v>-1.1498516320474828E-2</v>
      </c>
      <c r="AD132" s="1">
        <v>4.9212598425196763E-3</v>
      </c>
      <c r="AE132" s="1">
        <v>2.8794037940379491E-2</v>
      </c>
      <c r="AF132" s="1">
        <v>-5.9068219633943486E-2</v>
      </c>
      <c r="AG132" s="1">
        <v>-1.3157894736842146E-2</v>
      </c>
      <c r="AL132" s="2">
        <f ca="1"/>
        <v>1</v>
      </c>
      <c r="AM132" s="2">
        <f ca="1"/>
        <v>129</v>
      </c>
      <c r="AN132" s="1">
        <f ca="1"/>
        <v>1.387928071584699E-2</v>
      </c>
      <c r="AO132" s="1">
        <f ca="1"/>
        <v>-9.0143919360929675E-4</v>
      </c>
      <c r="AP132" s="1" t="e">
        <f ca="1"/>
        <v>#N/A</v>
      </c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</row>
    <row r="133" spans="3:66" x14ac:dyDescent="0.5">
      <c r="C133" t="s">
        <v>178</v>
      </c>
      <c r="D133" s="1">
        <v>-1.4408645187112268E-2</v>
      </c>
      <c r="E133" s="1">
        <v>-1.2512030798845108E-2</v>
      </c>
      <c r="F133" s="1">
        <v>6.5462162869860396E-3</v>
      </c>
      <c r="G133" s="1">
        <v>-1.2330946698488443E-2</v>
      </c>
      <c r="H133" s="1">
        <v>-1.1418421720375549E-2</v>
      </c>
      <c r="I133" s="1">
        <v>-1.5495171794295937E-2</v>
      </c>
      <c r="J133" s="1">
        <v>-2.0366598778004397E-3</v>
      </c>
      <c r="K133" s="1">
        <v>-1.9704433497537144E-3</v>
      </c>
      <c r="L133" s="1">
        <v>0</v>
      </c>
      <c r="M133" s="1">
        <v>-3.310415075120976E-3</v>
      </c>
      <c r="N133" s="1">
        <v>-5.0287356321838672E-3</v>
      </c>
      <c r="O133" s="1">
        <v>-1.4376996805111841E-2</v>
      </c>
      <c r="P133" s="1">
        <v>-6.0017459624617242E-3</v>
      </c>
      <c r="Q133" s="1">
        <v>-1.0526315789473717E-2</v>
      </c>
      <c r="R133" s="1">
        <v>-7.5241848799714184E-3</v>
      </c>
      <c r="S133" s="1">
        <v>-1.6924208977189159E-2</v>
      </c>
      <c r="T133" s="1">
        <v>2.0465592223073426E-3</v>
      </c>
      <c r="U133" s="1">
        <v>-4.7961630695443347E-3</v>
      </c>
      <c r="V133" s="1">
        <v>8.5929108485505168E-4</v>
      </c>
      <c r="W133" s="1">
        <v>5.3013392857142794E-2</v>
      </c>
      <c r="X133" s="1">
        <v>3.6832412523020164E-3</v>
      </c>
      <c r="Y133" s="1">
        <v>1.3047842087654749E-2</v>
      </c>
      <c r="Z133" s="1">
        <v>2.0547945205479534E-2</v>
      </c>
      <c r="AA133" s="1">
        <v>-6.3492063492054385E-4</v>
      </c>
      <c r="AB133" s="1">
        <v>-1.2640449438202195E-2</v>
      </c>
      <c r="AC133" s="1">
        <v>-1.3508442776735574E-2</v>
      </c>
      <c r="AD133" s="1">
        <v>-7.8354554358471828E-3</v>
      </c>
      <c r="AE133" s="1">
        <v>-1.942706618373391E-2</v>
      </c>
      <c r="AF133" s="1">
        <v>9.7259062776304805E-3</v>
      </c>
      <c r="AG133" s="1">
        <v>-1.6296296296296253E-2</v>
      </c>
      <c r="AL133" s="2">
        <f ca="1"/>
        <v>1</v>
      </c>
      <c r="AM133" s="2">
        <f ca="1"/>
        <v>130</v>
      </c>
      <c r="AN133" s="1">
        <f ca="1"/>
        <v>1.4998585589316438E-2</v>
      </c>
      <c r="AO133" s="1">
        <f ca="1"/>
        <v>-9.0143919360929675E-4</v>
      </c>
      <c r="AP133" s="1" t="e">
        <f ca="1"/>
        <v>#N/A</v>
      </c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</row>
    <row r="134" spans="3:66" x14ac:dyDescent="0.5">
      <c r="C134" t="s">
        <v>179</v>
      </c>
      <c r="D134" s="1">
        <v>-1.2588832487309576E-2</v>
      </c>
      <c r="E134" s="1">
        <v>1.0721247563352687E-2</v>
      </c>
      <c r="F134" s="1">
        <v>-1.092611862643067E-2</v>
      </c>
      <c r="G134" s="1">
        <v>-4.4301248489730938E-3</v>
      </c>
      <c r="H134" s="1">
        <v>-2.8234086242300283E-3</v>
      </c>
      <c r="I134" s="1">
        <v>-3.8321167883211826E-2</v>
      </c>
      <c r="J134" s="1">
        <v>-9.1836734693877542E-3</v>
      </c>
      <c r="K134" s="1">
        <v>-6.4165844027639363E-3</v>
      </c>
      <c r="L134" s="1">
        <v>-3.558718861209953E-3</v>
      </c>
      <c r="M134" s="1">
        <v>-4.8543689320387218E-3</v>
      </c>
      <c r="N134" s="1">
        <v>-1.7328519855595692E-2</v>
      </c>
      <c r="O134" s="1">
        <v>2.7012425715828847E-3</v>
      </c>
      <c r="P134" s="1">
        <v>-3.2934460423756917E-3</v>
      </c>
      <c r="Q134" s="1">
        <v>-2.6595744680851019E-2</v>
      </c>
      <c r="R134" s="1">
        <v>-3.610108303250259E-4</v>
      </c>
      <c r="S134" s="1">
        <v>-8.6077844311377438E-3</v>
      </c>
      <c r="T134" s="1">
        <v>-1.3275465917794271E-2</v>
      </c>
      <c r="U134" s="1">
        <v>-1.3654618473895597E-2</v>
      </c>
      <c r="V134" s="1">
        <v>-7.0830650354154479E-3</v>
      </c>
      <c r="W134" s="1">
        <v>0</v>
      </c>
      <c r="X134" s="1">
        <v>-2.7522935779816793E-3</v>
      </c>
      <c r="Y134" s="1">
        <v>-1.0568031704095038E-2</v>
      </c>
      <c r="Z134" s="1">
        <v>-2.1392617449664364E-2</v>
      </c>
      <c r="AA134" s="1">
        <v>-8.8945362134689177E-3</v>
      </c>
      <c r="AB134" s="1">
        <v>-2.8449502133712778E-3</v>
      </c>
      <c r="AC134" s="1">
        <v>-2.6626093571699982E-3</v>
      </c>
      <c r="AD134" s="1">
        <v>1.9743336623889718E-3</v>
      </c>
      <c r="AE134" s="1">
        <v>-1.6118200134318306E-2</v>
      </c>
      <c r="AF134" s="1">
        <v>-2.7437244600116872E-2</v>
      </c>
      <c r="AG134" s="1">
        <v>-1.1295180722891596E-2</v>
      </c>
      <c r="AL134" s="2">
        <f ca="1"/>
        <v>1</v>
      </c>
      <c r="AM134" s="2">
        <f ca="1"/>
        <v>131</v>
      </c>
      <c r="AN134" s="1">
        <f ca="1"/>
        <v>1.6117890462785885E-2</v>
      </c>
      <c r="AO134" s="1">
        <f ca="1"/>
        <v>-9.0143919360929675E-4</v>
      </c>
      <c r="AP134" s="1" t="e">
        <f ca="1"/>
        <v>#N/A</v>
      </c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</row>
    <row r="135" spans="3:66" x14ac:dyDescent="0.5">
      <c r="C135" t="s">
        <v>180</v>
      </c>
      <c r="D135" s="1">
        <v>6.5803002261979326E-3</v>
      </c>
      <c r="E135" s="1">
        <v>-9.6432015429115392E-4</v>
      </c>
      <c r="F135" s="1">
        <v>-4.4713308784850581E-3</v>
      </c>
      <c r="G135" s="1">
        <v>6.0679611650482634E-4</v>
      </c>
      <c r="H135" s="1">
        <v>-9.52380952380949E-3</v>
      </c>
      <c r="I135" s="1">
        <v>4.9810246679315995E-3</v>
      </c>
      <c r="J135" s="1">
        <v>-4.1194644696188609E-3</v>
      </c>
      <c r="K135" s="1">
        <v>-6.4580228514655724E-3</v>
      </c>
      <c r="L135" s="1">
        <v>4.7959183673469408E-2</v>
      </c>
      <c r="M135" s="1">
        <v>1.6431322207958843E-2</v>
      </c>
      <c r="N135" s="1">
        <v>-1.2858192505510679E-2</v>
      </c>
      <c r="O135" s="1">
        <v>-1.0775862068965747E-3</v>
      </c>
      <c r="P135" s="1">
        <v>-7.4898116532658987E-3</v>
      </c>
      <c r="Q135" s="1">
        <v>7.8064012490242085E-3</v>
      </c>
      <c r="R135" s="1">
        <v>1.2639942217407052E-2</v>
      </c>
      <c r="S135" s="1">
        <v>-5.6625141562853809E-3</v>
      </c>
      <c r="T135" s="1">
        <v>-4.1397153945665899E-3</v>
      </c>
      <c r="U135" s="1">
        <v>2.4429967426708998E-3</v>
      </c>
      <c r="V135" s="1">
        <v>1.2970168612191912E-3</v>
      </c>
      <c r="W135" s="1">
        <v>-1.5898251192369983E-3</v>
      </c>
      <c r="X135" s="1">
        <v>6.4397424103035394E-3</v>
      </c>
      <c r="Y135" s="1">
        <v>2.6702269692921998E-3</v>
      </c>
      <c r="Z135" s="1">
        <v>1.5859408486926574E-2</v>
      </c>
      <c r="AA135" s="1">
        <v>-2.2435897435897356E-3</v>
      </c>
      <c r="AB135" s="1">
        <v>9.1298145506419903E-3</v>
      </c>
      <c r="AC135" s="1">
        <v>9.1533180778033962E-3</v>
      </c>
      <c r="AD135" s="1">
        <v>0</v>
      </c>
      <c r="AE135" s="1">
        <v>2.7303754266210234E-3</v>
      </c>
      <c r="AF135" s="1">
        <v>-8.1032412965186262E-3</v>
      </c>
      <c r="AG135" s="1">
        <v>7.9969535415078674E-3</v>
      </c>
      <c r="AL135" s="2">
        <f ca="1"/>
        <v>1</v>
      </c>
      <c r="AM135" s="2">
        <f ca="1"/>
        <v>132</v>
      </c>
      <c r="AN135" s="1">
        <f ca="1"/>
        <v>1.7237195336255333E-2</v>
      </c>
      <c r="AO135" s="1">
        <f ca="1"/>
        <v>-9.0143919360929675E-4</v>
      </c>
      <c r="AP135" s="1" t="e">
        <f ca="1"/>
        <v>#N/A</v>
      </c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</row>
    <row r="136" spans="3:66" x14ac:dyDescent="0.5">
      <c r="C136" t="s">
        <v>181</v>
      </c>
      <c r="D136" s="1">
        <v>1.2665985699693572E-2</v>
      </c>
      <c r="E136" s="1">
        <v>2.0270270270270396E-2</v>
      </c>
      <c r="F136" s="1">
        <v>1.8494055482165539E-3</v>
      </c>
      <c r="G136" s="1">
        <v>3.0927835051546504E-2</v>
      </c>
      <c r="H136" s="1">
        <v>8.8357588357588224E-3</v>
      </c>
      <c r="I136" s="1">
        <v>6.8444654236488045E-3</v>
      </c>
      <c r="J136" s="1">
        <v>3.2747328507411133E-2</v>
      </c>
      <c r="K136" s="1">
        <v>4.4999999999999485E-3</v>
      </c>
      <c r="L136" s="1">
        <v>-1.2658227848101222E-2</v>
      </c>
      <c r="M136" s="1">
        <v>1.4650164182874459E-2</v>
      </c>
      <c r="N136" s="1">
        <v>1.2653516933383013E-2</v>
      </c>
      <c r="O136" s="1">
        <v>-6.7421790722761443E-3</v>
      </c>
      <c r="P136" s="1">
        <v>5.215847297747267E-3</v>
      </c>
      <c r="Q136" s="1">
        <v>9.6824167312161702E-3</v>
      </c>
      <c r="R136" s="1">
        <v>-8.2025677603422276E-3</v>
      </c>
      <c r="S136" s="1">
        <v>9.4912680334091615E-3</v>
      </c>
      <c r="T136" s="1">
        <v>4.1049623278773595E-2</v>
      </c>
      <c r="U136" s="1">
        <v>8.1234768480908937E-3</v>
      </c>
      <c r="V136" s="1">
        <v>-6.4119170984455964E-2</v>
      </c>
      <c r="W136" s="1">
        <v>4.7770700636942109E-3</v>
      </c>
      <c r="X136" s="1">
        <v>1.0511882998171851E-2</v>
      </c>
      <c r="Y136" s="1">
        <v>1.3315579227696439E-2</v>
      </c>
      <c r="Z136" s="1">
        <v>2.4472573839662504E-2</v>
      </c>
      <c r="AA136" s="1">
        <v>-2.248634757468615E-3</v>
      </c>
      <c r="AB136" s="1">
        <v>1.3570822731128196E-2</v>
      </c>
      <c r="AC136" s="1">
        <v>1.2849584278155524E-2</v>
      </c>
      <c r="AD136" s="1">
        <v>2.9556650246305161E-3</v>
      </c>
      <c r="AE136" s="1">
        <v>1.9741320626276426E-2</v>
      </c>
      <c r="AF136" s="1">
        <v>1.180030257186071E-2</v>
      </c>
      <c r="AG136" s="1">
        <v>1.5489233094068799E-2</v>
      </c>
      <c r="AL136" s="2">
        <f ca="1"/>
        <v>1</v>
      </c>
      <c r="AM136" s="2">
        <f ca="1"/>
        <v>133</v>
      </c>
      <c r="AN136" s="1">
        <f ca="1"/>
        <v>1.835650020972478E-2</v>
      </c>
      <c r="AO136" s="1">
        <f ca="1"/>
        <v>-9.0143919360929675E-4</v>
      </c>
      <c r="AP136" s="1" t="e">
        <f ca="1"/>
        <v>#N/A</v>
      </c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</row>
    <row r="137" spans="3:66" x14ac:dyDescent="0.5">
      <c r="C137" t="s">
        <v>182</v>
      </c>
      <c r="D137" s="1">
        <v>1.8156142828322785E-3</v>
      </c>
      <c r="E137" s="1">
        <v>9.4607379375590828E-3</v>
      </c>
      <c r="F137" s="1">
        <v>7.9113924050631113E-3</v>
      </c>
      <c r="G137" s="1">
        <v>-3.2156862745097992E-2</v>
      </c>
      <c r="H137" s="1">
        <v>4.8943843379700702E-3</v>
      </c>
      <c r="I137" s="1">
        <v>1.6408813877168971E-3</v>
      </c>
      <c r="J137" s="1">
        <v>-5.006675567423291E-3</v>
      </c>
      <c r="K137" s="1">
        <v>3.4843205574912606E-3</v>
      </c>
      <c r="L137" s="1">
        <v>1.1834319526627279E-2</v>
      </c>
      <c r="M137" s="1">
        <v>-1.7425939756037234E-3</v>
      </c>
      <c r="N137" s="1">
        <v>6.6152149944871397E-3</v>
      </c>
      <c r="O137" s="1">
        <v>3.2582134129786056E-3</v>
      </c>
      <c r="P137" s="1">
        <v>1.1039964672110436E-4</v>
      </c>
      <c r="Q137" s="1">
        <v>1.1123897199846633E-2</v>
      </c>
      <c r="R137" s="1">
        <v>0.16361021215390137</v>
      </c>
      <c r="S137" s="1">
        <v>1.0154193305754289E-2</v>
      </c>
      <c r="T137" s="1">
        <v>2.4956326428749787E-2</v>
      </c>
      <c r="U137" s="1">
        <v>3.2232070910556132E-3</v>
      </c>
      <c r="V137" s="1">
        <v>-2.2376009227220273E-2</v>
      </c>
      <c r="W137" s="1">
        <v>4.7543581616482644E-3</v>
      </c>
      <c r="X137" s="1">
        <v>4.5228403437358455E-3</v>
      </c>
      <c r="Y137" s="1">
        <v>-1.9710906701707609E-3</v>
      </c>
      <c r="Z137" s="1">
        <v>-2.0593080724876645E-3</v>
      </c>
      <c r="AA137" s="1">
        <v>2.8010302640051554E-2</v>
      </c>
      <c r="AB137" s="1">
        <v>2.2315202231519837E-3</v>
      </c>
      <c r="AC137" s="1">
        <v>8.9552238805969964E-3</v>
      </c>
      <c r="AD137" s="1">
        <v>5.893909626718985E-3</v>
      </c>
      <c r="AE137" s="1">
        <v>9.6795727636849183E-3</v>
      </c>
      <c r="AF137" s="1">
        <v>2.1531100478469067E-2</v>
      </c>
      <c r="AG137" s="1">
        <v>-1.8601190476190688E-3</v>
      </c>
      <c r="AL137" s="2">
        <f ca="1"/>
        <v>1</v>
      </c>
      <c r="AM137" s="2">
        <f ca="1"/>
        <v>141</v>
      </c>
      <c r="AN137" s="1">
        <f ca="1"/>
        <v>4.9248417280914102E-3</v>
      </c>
      <c r="AO137" s="1">
        <f ca="1"/>
        <v>-6.6784768195285362E-4</v>
      </c>
      <c r="AP137" s="1" t="e">
        <f ca="1"/>
        <v>#N/A</v>
      </c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</row>
    <row r="138" spans="3:66" x14ac:dyDescent="0.5">
      <c r="C138" t="s">
        <v>183</v>
      </c>
      <c r="D138" s="1">
        <v>2.0942408376963373E-2</v>
      </c>
      <c r="E138" s="1">
        <v>1.5932521087160145E-2</v>
      </c>
      <c r="F138" s="1">
        <v>9.9424385138671134E-3</v>
      </c>
      <c r="G138" s="1">
        <v>2.4716369529983684E-2</v>
      </c>
      <c r="H138" s="1">
        <v>7.4339912842860123E-3</v>
      </c>
      <c r="I138" s="1">
        <v>2.059443014275697E-2</v>
      </c>
      <c r="J138" s="1">
        <v>1.5095605501509679E-2</v>
      </c>
      <c r="K138" s="1">
        <v>9.9206349206348854E-4</v>
      </c>
      <c r="L138" s="1">
        <v>-8.7719298245614308E-3</v>
      </c>
      <c r="M138" s="1">
        <v>-6.2344139650872821E-3</v>
      </c>
      <c r="N138" s="1">
        <v>1.2048192771084487E-2</v>
      </c>
      <c r="O138" s="1">
        <v>4.0595399188092518E-3</v>
      </c>
      <c r="P138" s="1">
        <v>-1.4019207418037416E-2</v>
      </c>
      <c r="Q138" s="1">
        <v>6.8285280728377362E-3</v>
      </c>
      <c r="R138" s="1">
        <v>1.2051915945611835E-2</v>
      </c>
      <c r="S138" s="1">
        <v>-1.1913626209977823E-2</v>
      </c>
      <c r="T138" s="1">
        <v>-7.3046018991964612E-3</v>
      </c>
      <c r="U138" s="1">
        <v>1.1244979919678766E-2</v>
      </c>
      <c r="V138" s="1">
        <v>6.3709296838130314E-3</v>
      </c>
      <c r="W138" s="1">
        <v>7.3606729758148859E-3</v>
      </c>
      <c r="X138" s="1">
        <v>1.1256190904997743E-2</v>
      </c>
      <c r="Y138" s="1">
        <v>-3.9499670836076195E-3</v>
      </c>
      <c r="Z138" s="1">
        <v>1.8572018159306536E-2</v>
      </c>
      <c r="AA138" s="1">
        <v>1.5972439711869679E-2</v>
      </c>
      <c r="AB138" s="1">
        <v>9.4628444197049078E-3</v>
      </c>
      <c r="AC138" s="1">
        <v>4.8076923076922906E-3</v>
      </c>
      <c r="AD138" s="1">
        <v>9.765625E-4</v>
      </c>
      <c r="AE138" s="1">
        <v>2.9090909090909056E-2</v>
      </c>
      <c r="AF138" s="1">
        <v>-2.9274004683843557E-4</v>
      </c>
      <c r="AG138" s="1">
        <v>5.2180395080132502E-3</v>
      </c>
      <c r="AL138" s="2">
        <f ca="1"/>
        <v>1</v>
      </c>
      <c r="AM138" s="2">
        <f ca="1"/>
        <v>142</v>
      </c>
      <c r="AN138" s="1">
        <f ca="1"/>
        <v>6.0441466015608569E-3</v>
      </c>
      <c r="AO138" s="1">
        <f ca="1"/>
        <v>-6.6784768195285362E-4</v>
      </c>
      <c r="AP138" s="1" t="e">
        <f ca="1"/>
        <v>#N/A</v>
      </c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</row>
    <row r="139" spans="3:66" x14ac:dyDescent="0.5">
      <c r="C139" t="s">
        <v>184</v>
      </c>
      <c r="D139" s="1">
        <v>5.5226824457592638E-3</v>
      </c>
      <c r="E139" s="1">
        <v>1.0147601476014678E-2</v>
      </c>
      <c r="F139" s="1">
        <v>1.0103626943005262E-2</v>
      </c>
      <c r="G139" s="1">
        <v>1.1862396204032066E-3</v>
      </c>
      <c r="H139" s="1">
        <v>8.3969465648854325E-3</v>
      </c>
      <c r="I139" s="1">
        <v>2.2930520522816966E-3</v>
      </c>
      <c r="J139" s="1">
        <v>7.2703238598810227E-3</v>
      </c>
      <c r="K139" s="1">
        <v>2.4281466798810492E-2</v>
      </c>
      <c r="L139" s="1">
        <v>6.8829891838741997E-3</v>
      </c>
      <c r="M139" s="1">
        <v>2.5094102885825365E-4</v>
      </c>
      <c r="N139" s="1">
        <v>1.5873015873016039E-2</v>
      </c>
      <c r="O139" s="1">
        <v>3.5040431266846195E-3</v>
      </c>
      <c r="P139" s="1">
        <v>-1.0076130765784841E-3</v>
      </c>
      <c r="Q139" s="1">
        <v>6.0286360211001533E-3</v>
      </c>
      <c r="R139" s="1">
        <v>1.8320610687023731E-3</v>
      </c>
      <c r="S139" s="1">
        <v>5.6518462697814353E-3</v>
      </c>
      <c r="T139" s="1">
        <v>8.3394652931076951E-3</v>
      </c>
      <c r="U139" s="1">
        <v>-7.1485305798253407E-3</v>
      </c>
      <c r="V139" s="1">
        <v>-3.048065650644638E-3</v>
      </c>
      <c r="W139" s="1">
        <v>3.6534446764091566E-3</v>
      </c>
      <c r="X139" s="1">
        <v>1.1576135351736294E-2</v>
      </c>
      <c r="Y139" s="1">
        <v>5.2875082617316327E-3</v>
      </c>
      <c r="Z139" s="1">
        <v>1.0534846029173428E-2</v>
      </c>
      <c r="AA139" s="1">
        <v>8.3230579531443638E-3</v>
      </c>
      <c r="AB139" s="1">
        <v>-4.9627791563275903E-3</v>
      </c>
      <c r="AC139" s="1">
        <v>-1.8402649981597019E-3</v>
      </c>
      <c r="AD139" s="1">
        <v>0</v>
      </c>
      <c r="AE139" s="1">
        <v>1.9916479280436938E-2</v>
      </c>
      <c r="AF139" s="1">
        <v>4.6852122986822398E-3</v>
      </c>
      <c r="AG139" s="1">
        <v>-1.6685205784204626E-2</v>
      </c>
      <c r="AL139" s="2">
        <f ca="1"/>
        <v>1</v>
      </c>
      <c r="AM139" s="2">
        <f ca="1"/>
        <v>143</v>
      </c>
      <c r="AN139" s="1">
        <f ca="1"/>
        <v>7.1634514750303045E-3</v>
      </c>
      <c r="AO139" s="1">
        <f ca="1"/>
        <v>-6.6784768195285362E-4</v>
      </c>
      <c r="AP139" s="1" t="e">
        <f ca="1"/>
        <v>#N/A</v>
      </c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</row>
    <row r="140" spans="3:66" x14ac:dyDescent="0.5">
      <c r="C140" t="s">
        <v>185</v>
      </c>
      <c r="D140" s="1">
        <v>1.2946253432718713E-2</v>
      </c>
      <c r="E140" s="1">
        <v>-9.1324200913242004E-3</v>
      </c>
      <c r="F140" s="1">
        <v>1.8979225442421033E-2</v>
      </c>
      <c r="G140" s="1">
        <v>-1.974723538704537E-3</v>
      </c>
      <c r="H140" s="1">
        <v>-7.570022710068347E-4</v>
      </c>
      <c r="I140" s="1">
        <v>9.1512239762068237E-3</v>
      </c>
      <c r="J140" s="1">
        <v>9.8425196850393526E-3</v>
      </c>
      <c r="K140" s="1">
        <v>4.8379293662326184E-4</v>
      </c>
      <c r="L140" s="1">
        <v>7.8125E-3</v>
      </c>
      <c r="M140" s="1">
        <v>2.007024586051176E-2</v>
      </c>
      <c r="N140" s="1">
        <v>1.2428977272727293E-2</v>
      </c>
      <c r="O140" s="1">
        <v>3.7604082728981414E-3</v>
      </c>
      <c r="P140" s="1">
        <v>1.4569091112854871E-3</v>
      </c>
      <c r="Q140" s="1">
        <v>1.1235955056179803E-2</v>
      </c>
      <c r="R140" s="1">
        <v>1.1886619932947262E-2</v>
      </c>
      <c r="S140" s="1">
        <v>1.2364181341326441E-2</v>
      </c>
      <c r="T140" s="1">
        <v>1.2892240330819815E-2</v>
      </c>
      <c r="U140" s="1">
        <v>1.8399999999999972E-2</v>
      </c>
      <c r="V140" s="1">
        <v>1.0348071495766664E-2</v>
      </c>
      <c r="W140" s="1">
        <v>-1.5080603224128963E-2</v>
      </c>
      <c r="X140" s="1">
        <v>-8.8028169014076063E-4</v>
      </c>
      <c r="Y140" s="1">
        <v>1.5450361604207652E-2</v>
      </c>
      <c r="Z140" s="1">
        <v>2.4859663191659997E-2</v>
      </c>
      <c r="AA140" s="1">
        <v>1.253439315194127E-2</v>
      </c>
      <c r="AB140" s="1">
        <v>4.9875311720699589E-3</v>
      </c>
      <c r="AC140" s="1">
        <v>1.8436578171090456E-3</v>
      </c>
      <c r="AD140" s="1">
        <v>4.8780487804878092E-3</v>
      </c>
      <c r="AE140" s="1">
        <v>-6.6141732283464538E-3</v>
      </c>
      <c r="AF140" s="1">
        <v>5.8292043136098926E-4</v>
      </c>
      <c r="AG140" s="1">
        <v>4.1478129713423684E-3</v>
      </c>
      <c r="AL140" s="2">
        <f ca="1"/>
        <v>1</v>
      </c>
      <c r="AM140" s="2">
        <f ca="1"/>
        <v>144</v>
      </c>
      <c r="AN140" s="1">
        <f ca="1"/>
        <v>8.2827563484997521E-3</v>
      </c>
      <c r="AO140" s="1">
        <f ca="1"/>
        <v>-6.6784768195285362E-4</v>
      </c>
      <c r="AP140" s="1" t="e">
        <f ca="1"/>
        <v>#N/A</v>
      </c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</row>
    <row r="141" spans="3:66" x14ac:dyDescent="0.5">
      <c r="C141" t="s">
        <v>186</v>
      </c>
      <c r="D141" s="1">
        <v>3.7180480247869907E-2</v>
      </c>
      <c r="E141" s="1">
        <v>-1.6589861751152069E-2</v>
      </c>
      <c r="F141" s="1">
        <v>1.8122325698464836E-2</v>
      </c>
      <c r="G141" s="1">
        <v>-9.101701622477143E-3</v>
      </c>
      <c r="H141" s="1">
        <v>-3.7878787878787845E-3</v>
      </c>
      <c r="I141" s="1">
        <v>8.8415325323056848E-3</v>
      </c>
      <c r="J141" s="1">
        <v>6.8226120857699524E-3</v>
      </c>
      <c r="K141" s="1">
        <v>-1.0638297872340496E-2</v>
      </c>
      <c r="L141" s="1">
        <v>-1.2596899224806224E-2</v>
      </c>
      <c r="M141" s="1">
        <v>-1.7461878996556712E-2</v>
      </c>
      <c r="N141" s="1">
        <v>1.7888460189407152E-2</v>
      </c>
      <c r="O141" s="1">
        <v>-7.4926411560073403E-3</v>
      </c>
      <c r="P141" s="1">
        <v>4.1405550581916639E-3</v>
      </c>
      <c r="Q141" s="1">
        <v>2.2962962962963074E-2</v>
      </c>
      <c r="R141" s="1">
        <v>1.3554216867469826E-2</v>
      </c>
      <c r="S141" s="1">
        <v>1.3323464100666316E-2</v>
      </c>
      <c r="T141" s="1">
        <v>7.9250720461094826E-3</v>
      </c>
      <c r="U141" s="1">
        <v>-7.8554595443824926E-4</v>
      </c>
      <c r="V141" s="1">
        <v>3.026070763501032E-3</v>
      </c>
      <c r="W141" s="1">
        <v>-8.4477296726505058E-3</v>
      </c>
      <c r="X141" s="1">
        <v>6.1674008810572722E-3</v>
      </c>
      <c r="Y141" s="1">
        <v>3.1078018776303118E-2</v>
      </c>
      <c r="Z141" s="1">
        <v>1.2910798122065748E-2</v>
      </c>
      <c r="AA141" s="1">
        <v>-7.2463768115941241E-3</v>
      </c>
      <c r="AB141" s="1">
        <v>8.8227185001377162E-3</v>
      </c>
      <c r="AC141" s="1">
        <v>1.4722119985277837E-2</v>
      </c>
      <c r="AD141" s="1">
        <v>-1.6504854368932009E-2</v>
      </c>
      <c r="AE141" s="1">
        <v>1.2682308180087531E-3</v>
      </c>
      <c r="AF141" s="1">
        <v>1.9807748325080032E-2</v>
      </c>
      <c r="AG141" s="1">
        <v>9.7634247089746218E-3</v>
      </c>
      <c r="AL141" s="2">
        <f ca="1"/>
        <v>1</v>
      </c>
      <c r="AM141" s="2">
        <f ca="1"/>
        <v>145</v>
      </c>
      <c r="AN141" s="1">
        <f ca="1"/>
        <v>9.4020612219691997E-3</v>
      </c>
      <c r="AO141" s="1">
        <f ca="1"/>
        <v>-6.6784768195285362E-4</v>
      </c>
      <c r="AP141" s="1" t="e">
        <f ca="1"/>
        <v>#N/A</v>
      </c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</row>
    <row r="142" spans="3:66" x14ac:dyDescent="0.5">
      <c r="C142" t="s">
        <v>187</v>
      </c>
      <c r="D142" s="1">
        <v>3.7341299477211543E-4</v>
      </c>
      <c r="E142" s="1">
        <v>-6.5604498594189486E-3</v>
      </c>
      <c r="F142" s="1">
        <v>-5.438813349814775E-3</v>
      </c>
      <c r="G142" s="1">
        <v>-4.5926517571884817E-3</v>
      </c>
      <c r="H142" s="1">
        <v>-1.0139416983523386E-3</v>
      </c>
      <c r="I142" s="1">
        <v>9.2134831460672917E-3</v>
      </c>
      <c r="J142" s="1">
        <v>7.4217489512746759E-3</v>
      </c>
      <c r="K142" s="1">
        <v>9.7751710654936375E-3</v>
      </c>
      <c r="L142" s="1">
        <v>6.8694798822375169E-3</v>
      </c>
      <c r="M142" s="1">
        <v>2.9286608260325364E-2</v>
      </c>
      <c r="N142" s="1">
        <v>4.8242591316334238E-3</v>
      </c>
      <c r="O142" s="1">
        <v>7.009975734699303E-3</v>
      </c>
      <c r="P142" s="1">
        <v>5.9066087150339008E-3</v>
      </c>
      <c r="Q142" s="1">
        <v>1.6654598117306296E-2</v>
      </c>
      <c r="R142" s="1">
        <v>1.0995542347696841E-2</v>
      </c>
      <c r="S142" s="1">
        <v>2.1913805697588717E-3</v>
      </c>
      <c r="T142" s="1">
        <v>1.262806766738156E-2</v>
      </c>
      <c r="U142" s="1">
        <v>1.6509433962264231E-2</v>
      </c>
      <c r="V142" s="1">
        <v>1.6245068461357981E-3</v>
      </c>
      <c r="W142" s="1">
        <v>1.0649627263045858E-2</v>
      </c>
      <c r="X142" s="1">
        <v>8.756567425569628E-4</v>
      </c>
      <c r="Y142" s="1">
        <v>-1.1616954474097274E-2</v>
      </c>
      <c r="Z142" s="1">
        <v>-7.7249903437615064E-4</v>
      </c>
      <c r="AA142" s="1">
        <v>0</v>
      </c>
      <c r="AB142" s="1">
        <v>1.0931948619843368E-3</v>
      </c>
      <c r="AC142" s="1">
        <v>5.4406964091404664E-3</v>
      </c>
      <c r="AD142" s="1">
        <v>1.9743336623889718E-3</v>
      </c>
      <c r="AE142" s="1">
        <v>3.7998733375554927E-3</v>
      </c>
      <c r="AF142" s="1">
        <v>-2.3421879463010664E-2</v>
      </c>
      <c r="AG142" s="1">
        <v>4.0907400520640014E-3</v>
      </c>
      <c r="AL142" s="2">
        <f ca="1"/>
        <v>1</v>
      </c>
      <c r="AM142" s="2">
        <f ca="1"/>
        <v>146</v>
      </c>
      <c r="AN142" s="1">
        <f ca="1"/>
        <v>1.0521366095438647E-2</v>
      </c>
      <c r="AO142" s="1">
        <f ca="1"/>
        <v>-6.6784768195285362E-4</v>
      </c>
      <c r="AP142" s="1" t="e">
        <f ca="1"/>
        <v>#N/A</v>
      </c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</row>
    <row r="143" spans="3:66" x14ac:dyDescent="0.5">
      <c r="C143" t="s">
        <v>188</v>
      </c>
      <c r="D143" s="1">
        <v>7.838745800671898E-3</v>
      </c>
      <c r="E143" s="1">
        <v>2.3584905660377409E-2</v>
      </c>
      <c r="F143" s="1">
        <v>1.9885657469551621E-3</v>
      </c>
      <c r="G143" s="1">
        <v>-4.0120361083251233E-4</v>
      </c>
      <c r="H143" s="1">
        <v>-3.1210352702359834E-2</v>
      </c>
      <c r="I143" s="1">
        <v>1.5586729013582712E-2</v>
      </c>
      <c r="J143" s="1">
        <v>5.1249199231262477E-3</v>
      </c>
      <c r="K143" s="1">
        <v>-9.6805421103581812E-3</v>
      </c>
      <c r="L143" s="1">
        <v>1.1695906432748648E-2</v>
      </c>
      <c r="M143" s="1">
        <v>3.404669260700377E-3</v>
      </c>
      <c r="N143" s="1">
        <v>1.337448559670773E-2</v>
      </c>
      <c r="O143" s="1">
        <v>-2.6773761713516642E-4</v>
      </c>
      <c r="P143" s="1">
        <v>0</v>
      </c>
      <c r="Q143" s="1">
        <v>-1.0327635327635365E-2</v>
      </c>
      <c r="R143" s="1">
        <v>9.4062316284537761E-3</v>
      </c>
      <c r="S143" s="1">
        <v>1.8221574344023939E-3</v>
      </c>
      <c r="T143" s="1">
        <v>9.1764705882353415E-3</v>
      </c>
      <c r="U143" s="1">
        <v>-3.0935808197989356E-3</v>
      </c>
      <c r="V143" s="1">
        <v>-1.5060240963855387E-2</v>
      </c>
      <c r="W143" s="1">
        <v>2.0547945205479534E-2</v>
      </c>
      <c r="X143" s="1">
        <v>1.2685914260717412E-2</v>
      </c>
      <c r="Y143" s="1">
        <v>1.5565438373570384E-2</v>
      </c>
      <c r="Z143" s="1">
        <v>1.1209895632006361E-2</v>
      </c>
      <c r="AA143" s="1">
        <v>9.7323600973235891E-3</v>
      </c>
      <c r="AB143" s="1">
        <v>-2.7300027300026786E-3</v>
      </c>
      <c r="AC143" s="1">
        <v>-3.9682539682538431E-3</v>
      </c>
      <c r="AD143" s="1">
        <v>-2.9556650246305161E-3</v>
      </c>
      <c r="AE143" s="1">
        <v>4.4164037854890204E-3</v>
      </c>
      <c r="AF143" s="1">
        <v>5.2646972799064162E-3</v>
      </c>
      <c r="AG143" s="1">
        <v>-5.1851851851850705E-3</v>
      </c>
      <c r="AL143" s="2">
        <f ca="1"/>
        <v>1</v>
      </c>
      <c r="AM143" s="2">
        <f ca="1"/>
        <v>147</v>
      </c>
      <c r="AN143" s="1">
        <f ca="1"/>
        <v>1.1640670968908095E-2</v>
      </c>
      <c r="AO143" s="1">
        <f ca="1"/>
        <v>-6.6784768195285362E-4</v>
      </c>
      <c r="AP143" s="1" t="e">
        <f ca="1"/>
        <v>#N/A</v>
      </c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</row>
    <row r="144" spans="3:66" x14ac:dyDescent="0.5">
      <c r="C144" t="s">
        <v>189</v>
      </c>
      <c r="D144" s="1">
        <v>-5.8518518518518414E-2</v>
      </c>
      <c r="E144" s="1">
        <v>1.3824884792626779E-2</v>
      </c>
      <c r="F144" s="1">
        <v>1.1163483006698005E-2</v>
      </c>
      <c r="G144" s="1">
        <v>1.8061408789884492E-3</v>
      </c>
      <c r="H144" s="1">
        <v>5.6574122577265573E-2</v>
      </c>
      <c r="I144" s="1">
        <v>-7.6737557553168134E-3</v>
      </c>
      <c r="J144" s="1">
        <v>-7.6481835564052858E-3</v>
      </c>
      <c r="K144" s="1">
        <v>1.1241446725317683E-2</v>
      </c>
      <c r="L144" s="1">
        <v>-1.2524084778420042E-2</v>
      </c>
      <c r="M144" s="1">
        <v>-1.9389238972370437E-3</v>
      </c>
      <c r="N144" s="1">
        <v>-9.1370558375634126E-3</v>
      </c>
      <c r="O144" s="1">
        <v>3.8564542046063188E-2</v>
      </c>
      <c r="P144" s="1">
        <v>2.171504542432956E-2</v>
      </c>
      <c r="Q144" s="1">
        <v>-1.9791291831594116E-2</v>
      </c>
      <c r="R144" s="1">
        <v>3.7856726849154754E-3</v>
      </c>
      <c r="S144" s="1">
        <v>1.6005820298290452E-2</v>
      </c>
      <c r="T144" s="1">
        <v>-8.6267195150384612E-3</v>
      </c>
      <c r="U144" s="1">
        <v>7.7579519006976128E-4</v>
      </c>
      <c r="V144" s="1">
        <v>4.681251470242298E-2</v>
      </c>
      <c r="W144" s="1">
        <v>7.2276716572019506E-3</v>
      </c>
      <c r="X144" s="1">
        <v>5.1835853131749765E-3</v>
      </c>
      <c r="Y144" s="1">
        <v>6.2558648733190836E-4</v>
      </c>
      <c r="Z144" s="1">
        <v>2.2935779816513069E-3</v>
      </c>
      <c r="AA144" s="1">
        <v>3.3132530120483228E-3</v>
      </c>
      <c r="AB144" s="1">
        <v>1.1497399397755181E-2</v>
      </c>
      <c r="AC144" s="1">
        <v>1.3038754074610415E-2</v>
      </c>
      <c r="AD144" s="1">
        <v>1.383399209486158E-2</v>
      </c>
      <c r="AE144" s="1">
        <v>3.1407035175878839E-4</v>
      </c>
      <c r="AF144" s="1">
        <v>-5.2662205411696195E-2</v>
      </c>
      <c r="AG144" s="1">
        <v>1.9359642591213699E-2</v>
      </c>
      <c r="AL144" s="2">
        <f ca="1"/>
        <v>1</v>
      </c>
      <c r="AM144" s="2">
        <f ca="1"/>
        <v>148</v>
      </c>
      <c r="AN144" s="1">
        <f ca="1"/>
        <v>1.2759975842377543E-2</v>
      </c>
      <c r="AO144" s="1">
        <f ca="1"/>
        <v>-6.6784768195285362E-4</v>
      </c>
      <c r="AP144" s="1" t="e">
        <f ca="1"/>
        <v>#N/A</v>
      </c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</row>
    <row r="145" spans="3:66" x14ac:dyDescent="0.5">
      <c r="C145" t="s">
        <v>190</v>
      </c>
      <c r="D145" s="1">
        <v>-1.6522423288749088E-2</v>
      </c>
      <c r="E145" s="1">
        <v>3.6363636363636598E-3</v>
      </c>
      <c r="F145" s="1">
        <v>1.3493621197252281E-2</v>
      </c>
      <c r="G145" s="1">
        <v>6.0096153846154188E-3</v>
      </c>
      <c r="H145" s="1">
        <v>-2.4789291026277027E-3</v>
      </c>
      <c r="I145" s="1">
        <v>1.5466195315951836E-3</v>
      </c>
      <c r="J145" s="1">
        <v>1.4129736673089255E-2</v>
      </c>
      <c r="K145" s="1">
        <v>0</v>
      </c>
      <c r="L145" s="1">
        <v>1.5609756097560989E-2</v>
      </c>
      <c r="M145" s="1">
        <v>3.8853812530355025E-3</v>
      </c>
      <c r="N145" s="1">
        <v>1.5368852459016313E-2</v>
      </c>
      <c r="O145" s="1">
        <v>7.993811242908766E-3</v>
      </c>
      <c r="P145" s="1">
        <v>2.3855996530037782E-3</v>
      </c>
      <c r="Q145" s="1">
        <v>-9.5447870778266886E-3</v>
      </c>
      <c r="R145" s="1">
        <v>-8.7032201914716278E-4</v>
      </c>
      <c r="S145" s="1">
        <v>3.58037952022916E-3</v>
      </c>
      <c r="T145" s="1">
        <v>1.1759172154279796E-3</v>
      </c>
      <c r="U145" s="1">
        <v>1.0852713178294726E-2</v>
      </c>
      <c r="V145" s="1">
        <v>-6.2921348314607384E-3</v>
      </c>
      <c r="W145" s="1">
        <v>2.050230650948226E-2</v>
      </c>
      <c r="X145" s="1">
        <v>-4.2973785990541025E-4</v>
      </c>
      <c r="Y145" s="1">
        <v>-4.3763676148795838E-3</v>
      </c>
      <c r="Z145" s="1">
        <v>1.2585812356979531E-2</v>
      </c>
      <c r="AA145" s="1">
        <v>-1.5911137796457586E-2</v>
      </c>
      <c r="AB145" s="1">
        <v>7.5778078484438627E-3</v>
      </c>
      <c r="AC145" s="1">
        <v>0</v>
      </c>
      <c r="AD145" s="1">
        <v>7.7972709551656916E-3</v>
      </c>
      <c r="AE145" s="1">
        <v>7.5353218210361117E-3</v>
      </c>
      <c r="AF145" s="1">
        <v>-3.3783783783783994E-3</v>
      </c>
      <c r="AG145" s="1">
        <v>9.4959824689553329E-3</v>
      </c>
      <c r="AL145" s="2">
        <f ca="1"/>
        <v>1</v>
      </c>
      <c r="AM145" s="2">
        <f ca="1"/>
        <v>149</v>
      </c>
      <c r="AN145" s="1">
        <f ca="1"/>
        <v>1.387928071584699E-2</v>
      </c>
      <c r="AO145" s="1">
        <f ca="1"/>
        <v>-6.6784768195285362E-4</v>
      </c>
      <c r="AP145" s="1" t="e">
        <f ca="1"/>
        <v>#N/A</v>
      </c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</row>
    <row r="146" spans="3:66" x14ac:dyDescent="0.5">
      <c r="C146" t="s">
        <v>191</v>
      </c>
      <c r="D146" s="1">
        <v>2.1600000000000064E-2</v>
      </c>
      <c r="E146" s="1">
        <v>9.9637681159421287E-3</v>
      </c>
      <c r="F146" s="1">
        <v>2.6627935124667879E-3</v>
      </c>
      <c r="G146" s="1">
        <v>7.1684587813620748E-3</v>
      </c>
      <c r="H146" s="1">
        <v>-1.0188866799204721E-2</v>
      </c>
      <c r="I146" s="1">
        <v>5.0739024928303511E-3</v>
      </c>
      <c r="J146" s="1">
        <v>1.5199493350221749E-2</v>
      </c>
      <c r="K146" s="1">
        <v>1.4499758337360724E-3</v>
      </c>
      <c r="L146" s="1">
        <v>0</v>
      </c>
      <c r="M146" s="1">
        <v>7.571359458151905E-2</v>
      </c>
      <c r="N146" s="1">
        <v>-2.6236125126135268E-2</v>
      </c>
      <c r="O146" s="1">
        <v>1.2790995139420058E-3</v>
      </c>
      <c r="P146" s="1">
        <v>1.081782778018181E-2</v>
      </c>
      <c r="Q146" s="1">
        <v>8.8954781319496856E-3</v>
      </c>
      <c r="R146" s="1">
        <v>1.4227642276422925E-2</v>
      </c>
      <c r="S146" s="1">
        <v>1.7838030681411876E-3</v>
      </c>
      <c r="T146" s="1">
        <v>1.6443504815597532E-3</v>
      </c>
      <c r="U146" s="1">
        <v>-5.368098159509338E-3</v>
      </c>
      <c r="V146" s="1">
        <v>7.6888285843510484E-3</v>
      </c>
      <c r="W146" s="1">
        <v>5.0226017076848706E-4</v>
      </c>
      <c r="X146" s="1">
        <v>-3.4393809114359186E-3</v>
      </c>
      <c r="Y146" s="1">
        <v>-4.7095761381475976E-3</v>
      </c>
      <c r="Z146" s="1">
        <v>-6.7796610169491567E-3</v>
      </c>
      <c r="AA146" s="1">
        <v>-3.6607687614398365E-3</v>
      </c>
      <c r="AB146" s="1">
        <v>2.1488047273703348E-3</v>
      </c>
      <c r="AC146" s="1">
        <v>2.8602073650338955E-3</v>
      </c>
      <c r="AD146" s="1">
        <v>3.8684719535784229E-3</v>
      </c>
      <c r="AE146" s="1">
        <v>9.6603303209721325E-3</v>
      </c>
      <c r="AF146" s="1">
        <v>1.8181818181818077E-2</v>
      </c>
      <c r="AG146" s="1">
        <v>1.0492040520984292E-2</v>
      </c>
      <c r="AL146" s="2">
        <f ca="1"/>
        <v>1</v>
      </c>
      <c r="AM146" s="2">
        <f ca="1"/>
        <v>150</v>
      </c>
      <c r="AN146" s="1">
        <f ca="1"/>
        <v>1.4998585589316438E-2</v>
      </c>
      <c r="AO146" s="1">
        <f ca="1"/>
        <v>-6.6784768195285362E-4</v>
      </c>
      <c r="AP146" s="1" t="e">
        <f ca="1"/>
        <v>#N/A</v>
      </c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</row>
    <row r="147" spans="3:66" x14ac:dyDescent="0.5">
      <c r="C147" t="s">
        <v>192</v>
      </c>
      <c r="D147" s="1">
        <v>-1.8402505873140074E-2</v>
      </c>
      <c r="E147" s="1">
        <v>-8.9686098654707669E-3</v>
      </c>
      <c r="F147" s="1">
        <v>1.4727184934814064E-2</v>
      </c>
      <c r="G147" s="1">
        <v>1.3444049031237748E-2</v>
      </c>
      <c r="H147" s="1">
        <v>5.7745418026613482E-3</v>
      </c>
      <c r="I147" s="1">
        <v>8.999122036874363E-3</v>
      </c>
      <c r="J147" s="1">
        <v>3.4310667498440584E-3</v>
      </c>
      <c r="K147" s="1">
        <v>9.6525096525097442E-3</v>
      </c>
      <c r="L147" s="1">
        <v>1.5369836695485084E-2</v>
      </c>
      <c r="M147" s="1">
        <v>1.4841466156959804E-2</v>
      </c>
      <c r="N147" s="1">
        <v>2.03799654576855E-2</v>
      </c>
      <c r="O147" s="1">
        <v>5.1098620337250988E-3</v>
      </c>
      <c r="P147" s="1">
        <v>3.8527397260272878E-3</v>
      </c>
      <c r="Q147" s="1">
        <v>1.1388684790595072E-2</v>
      </c>
      <c r="R147" s="1">
        <v>1.4314342971657679E-2</v>
      </c>
      <c r="S147" s="1">
        <v>1.5669515669515688E-2</v>
      </c>
      <c r="T147" s="1">
        <v>1.6651031894934443E-2</v>
      </c>
      <c r="U147" s="1">
        <v>2.6214340786430368E-2</v>
      </c>
      <c r="V147" s="1">
        <v>-1.7953321364453378E-3</v>
      </c>
      <c r="W147" s="1">
        <v>0</v>
      </c>
      <c r="X147" s="1">
        <v>9.4909404659189178E-3</v>
      </c>
      <c r="Y147" s="1">
        <v>5.3627760252366041E-3</v>
      </c>
      <c r="Z147" s="1">
        <v>6.4467197572999346E-3</v>
      </c>
      <c r="AA147" s="1">
        <v>2.2351500306184713E-2</v>
      </c>
      <c r="AB147" s="1">
        <v>3.2162958992227875E-3</v>
      </c>
      <c r="AC147" s="1">
        <v>-1.0695187165775666E-3</v>
      </c>
      <c r="AD147" s="1">
        <v>-6.7437379576107404E-3</v>
      </c>
      <c r="AE147" s="1">
        <v>-3.0864197530855453E-4</v>
      </c>
      <c r="AF147" s="1">
        <v>5.0847457627118731E-2</v>
      </c>
      <c r="AG147" s="1">
        <v>-3.2223415682063328E-3</v>
      </c>
      <c r="AL147" s="2">
        <f ca="1"/>
        <v>1</v>
      </c>
      <c r="AM147" s="2">
        <f ca="1"/>
        <v>151</v>
      </c>
      <c r="AN147" s="1">
        <f ca="1"/>
        <v>1.6117890462785885E-2</v>
      </c>
      <c r="AO147" s="1">
        <f ca="1"/>
        <v>-6.6784768195285362E-4</v>
      </c>
      <c r="AP147" s="1" t="e">
        <f ca="1"/>
        <v>#N/A</v>
      </c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</row>
    <row r="148" spans="3:66" x14ac:dyDescent="0.5">
      <c r="C148" t="s">
        <v>193</v>
      </c>
      <c r="D148" s="1">
        <v>-3.7893897088152606E-3</v>
      </c>
      <c r="E148" s="1">
        <v>-1.2669683257918618E-2</v>
      </c>
      <c r="F148" s="1">
        <v>-4.0447299547942128E-3</v>
      </c>
      <c r="G148" s="1">
        <v>-3.5115099492781798E-3</v>
      </c>
      <c r="H148" s="1">
        <v>-4.7428856714927248E-3</v>
      </c>
      <c r="I148" s="1">
        <v>0</v>
      </c>
      <c r="J148" s="1">
        <v>-6.2169723344740468E-4</v>
      </c>
      <c r="K148" s="1">
        <v>-7.6481835564052858E-3</v>
      </c>
      <c r="L148" s="1">
        <v>-6.6225165562914245E-3</v>
      </c>
      <c r="M148" s="1">
        <v>1.3516507866164318E-2</v>
      </c>
      <c r="N148" s="1">
        <v>-1.4895057549085933E-2</v>
      </c>
      <c r="O148" s="1">
        <v>-1.5251652262328497E-2</v>
      </c>
      <c r="P148" s="1">
        <v>1.8976545842217529E-2</v>
      </c>
      <c r="Q148" s="1">
        <v>1.1986923356338552E-2</v>
      </c>
      <c r="R148" s="1">
        <v>-2.8224668360155025E-4</v>
      </c>
      <c r="S148" s="1">
        <v>2.8050490883591017E-3</v>
      </c>
      <c r="T148" s="1">
        <v>6.6897347174164068E-3</v>
      </c>
      <c r="U148" s="1">
        <v>-8.2644628099173278E-3</v>
      </c>
      <c r="V148" s="1">
        <v>-4.9460431654676507E-3</v>
      </c>
      <c r="W148" s="1">
        <v>-2.0080321285141922E-3</v>
      </c>
      <c r="X148" s="1">
        <v>-2.9914529914529808E-3</v>
      </c>
      <c r="Y148" s="1">
        <v>1.5688735487919825E-3</v>
      </c>
      <c r="Z148" s="1">
        <v>-1.7709118311981853E-2</v>
      </c>
      <c r="AA148" s="1">
        <v>1.5274034141958825E-2</v>
      </c>
      <c r="AB148" s="1">
        <v>-2.1373230029388957E-3</v>
      </c>
      <c r="AC148" s="1">
        <v>-4.9964311206280865E-3</v>
      </c>
      <c r="AD148" s="1">
        <v>-3.8797284190106307E-3</v>
      </c>
      <c r="AE148" s="1">
        <v>-1.5436863229391085E-3</v>
      </c>
      <c r="AF148" s="1">
        <v>1.7857142857142794E-2</v>
      </c>
      <c r="AG148" s="1">
        <v>-5.3879310344827624E-3</v>
      </c>
      <c r="AL148" s="2">
        <f ca="1"/>
        <v>1</v>
      </c>
      <c r="AM148" s="2">
        <f ca="1"/>
        <v>152</v>
      </c>
      <c r="AN148" s="1">
        <f ca="1"/>
        <v>1.7237195336255333E-2</v>
      </c>
      <c r="AO148" s="1">
        <f ca="1"/>
        <v>-6.6784768195285362E-4</v>
      </c>
      <c r="AP148" s="1" t="e">
        <f ca="1"/>
        <v>#N/A</v>
      </c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</row>
    <row r="149" spans="3:66" x14ac:dyDescent="0.5">
      <c r="C149" t="s">
        <v>194</v>
      </c>
      <c r="D149" s="1">
        <v>-1.8418418418418403E-2</v>
      </c>
      <c r="E149" s="1">
        <v>-9.1659028414292631E-4</v>
      </c>
      <c r="F149" s="1">
        <v>-9.5556617295747825E-3</v>
      </c>
      <c r="G149" s="1">
        <v>-1.2920908379013385E-2</v>
      </c>
      <c r="H149" s="1">
        <v>-1.5550539252570883E-2</v>
      </c>
      <c r="I149" s="1">
        <v>-1.2616924080922298E-2</v>
      </c>
      <c r="J149" s="1">
        <v>-0.12690513219284594</v>
      </c>
      <c r="K149" s="1">
        <v>-2.1194605009633993E-2</v>
      </c>
      <c r="L149" s="1">
        <v>1.9047619047618536E-3</v>
      </c>
      <c r="M149" s="1">
        <v>-3.1263664188893703E-2</v>
      </c>
      <c r="N149" s="1">
        <v>2.6804123711340333E-2</v>
      </c>
      <c r="O149" s="1">
        <v>4.9044914816727125E-3</v>
      </c>
      <c r="P149" s="1">
        <v>5.335844318895111E-3</v>
      </c>
      <c r="Q149" s="1">
        <v>-1.0050251256281451E-2</v>
      </c>
      <c r="R149" s="1">
        <v>-7.622811970638077E-3</v>
      </c>
      <c r="S149" s="1">
        <v>-1.0489510489510856E-3</v>
      </c>
      <c r="T149" s="1">
        <v>-2.8414298808432714E-2</v>
      </c>
      <c r="U149" s="1">
        <v>-1.6666666666666607E-2</v>
      </c>
      <c r="V149" s="1">
        <v>-1.1974694984184353E-2</v>
      </c>
      <c r="W149" s="1">
        <v>-8.5513078470823567E-3</v>
      </c>
      <c r="X149" s="1">
        <v>-2.4432061723103415E-2</v>
      </c>
      <c r="Y149" s="1">
        <v>-1.0025062656641603E-2</v>
      </c>
      <c r="Z149" s="1">
        <v>-2.2247794399693044E-2</v>
      </c>
      <c r="AA149" s="1">
        <v>1.0324483775811188E-2</v>
      </c>
      <c r="AB149" s="1">
        <v>-7.4966532797858809E-3</v>
      </c>
      <c r="AC149" s="1">
        <v>-3.9454806312769763E-3</v>
      </c>
      <c r="AD149" s="1">
        <v>-6.8159688412853248E-3</v>
      </c>
      <c r="AE149" s="1">
        <v>-1.7006802721088565E-2</v>
      </c>
      <c r="AF149" s="1">
        <v>-1.7543859649122751E-2</v>
      </c>
      <c r="AG149" s="1">
        <v>-1.0834236186346713E-3</v>
      </c>
      <c r="AL149" s="2">
        <f ca="1"/>
        <v>1</v>
      </c>
      <c r="AM149" s="2">
        <f ca="1"/>
        <v>153</v>
      </c>
      <c r="AN149" s="1">
        <f ca="1"/>
        <v>1.835650020972478E-2</v>
      </c>
      <c r="AO149" s="1">
        <f ca="1"/>
        <v>-6.6784768195285362E-4</v>
      </c>
      <c r="AP149" s="1" t="e">
        <f ca="1"/>
        <v>#N/A</v>
      </c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</row>
    <row r="150" spans="3:66" x14ac:dyDescent="0.5">
      <c r="C150" t="s">
        <v>195</v>
      </c>
      <c r="D150" s="1">
        <v>6.5266163573323155E-3</v>
      </c>
      <c r="E150" s="1">
        <v>2.7522935779815683E-3</v>
      </c>
      <c r="F150" s="1">
        <v>-1.4471780028944004E-3</v>
      </c>
      <c r="G150" s="1">
        <v>-1.9833399444665334E-3</v>
      </c>
      <c r="H150" s="1">
        <v>-3.3121019108279803E-3</v>
      </c>
      <c r="I150" s="1">
        <v>-3.7453183520599342E-3</v>
      </c>
      <c r="J150" s="1">
        <v>-8.9063056644104188E-3</v>
      </c>
      <c r="K150" s="1">
        <v>-7.8740157480314821E-3</v>
      </c>
      <c r="L150" s="1">
        <v>-8.5551330798478986E-3</v>
      </c>
      <c r="M150" s="1">
        <v>9.0273076055065182E-3</v>
      </c>
      <c r="N150" s="1">
        <v>1.4056224899598346E-2</v>
      </c>
      <c r="O150" s="1">
        <v>-5.1374261494991913E-3</v>
      </c>
      <c r="P150" s="1">
        <v>-5.2034550941825186E-3</v>
      </c>
      <c r="Q150" s="1">
        <v>-3.6258158085566983E-4</v>
      </c>
      <c r="R150" s="1">
        <v>3.1294452347083723E-3</v>
      </c>
      <c r="S150" s="1">
        <v>1.0500525026251317E-3</v>
      </c>
      <c r="T150" s="1">
        <v>-2.5943396226415505E-3</v>
      </c>
      <c r="U150" s="1">
        <v>-4.6224961479200966E-3</v>
      </c>
      <c r="V150" s="1">
        <v>1.6007317630917228E-3</v>
      </c>
      <c r="W150" s="1">
        <v>3.0441400304412891E-3</v>
      </c>
      <c r="X150" s="1">
        <v>2.6362038664322629E-3</v>
      </c>
      <c r="Y150" s="1">
        <v>-3.4177215189873489E-2</v>
      </c>
      <c r="Z150" s="1">
        <v>7.8462142016477721E-4</v>
      </c>
      <c r="AA150" s="1">
        <v>-3.2408759124087694E-2</v>
      </c>
      <c r="AB150" s="1">
        <v>0</v>
      </c>
      <c r="AC150" s="1">
        <v>3.2409074540873384E-3</v>
      </c>
      <c r="AD150" s="1">
        <v>-7.8431372549019329E-3</v>
      </c>
      <c r="AE150" s="1">
        <v>-7.0462409562755512E-2</v>
      </c>
      <c r="AF150" s="1">
        <v>-1.555299539170496E-2</v>
      </c>
      <c r="AG150" s="1">
        <v>6.8691250903831769E-3</v>
      </c>
      <c r="AL150" s="2">
        <f ca="1"/>
        <v>1</v>
      </c>
      <c r="AM150" s="2">
        <f ca="1"/>
        <v>161</v>
      </c>
      <c r="AN150" s="1">
        <f ca="1"/>
        <v>4.9248417280914102E-3</v>
      </c>
      <c r="AO150" s="1">
        <f ca="1"/>
        <v>-4.3425617029641043E-4</v>
      </c>
      <c r="AP150" s="1" t="e">
        <f ca="1"/>
        <v>#N/A</v>
      </c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</row>
    <row r="151" spans="3:66" x14ac:dyDescent="0.5">
      <c r="C151" t="s">
        <v>196</v>
      </c>
      <c r="D151" s="1">
        <v>-6.4842958459979672E-3</v>
      </c>
      <c r="E151" s="1">
        <v>-7.3193046660566807E-3</v>
      </c>
      <c r="F151" s="1">
        <v>1.2318840579710111E-2</v>
      </c>
      <c r="G151" s="1">
        <v>4.7694753577107729E-3</v>
      </c>
      <c r="H151" s="1">
        <v>1.2781186094068531E-3</v>
      </c>
      <c r="I151" s="1">
        <v>4.8651039363112325E-3</v>
      </c>
      <c r="J151" s="1">
        <v>1.5815959741193542E-2</v>
      </c>
      <c r="K151" s="1">
        <v>1.9841269841269771E-3</v>
      </c>
      <c r="L151" s="1">
        <v>-1.4381591562799612E-2</v>
      </c>
      <c r="M151" s="1">
        <v>9.1702080071571768E-3</v>
      </c>
      <c r="N151" s="1">
        <v>1.1551155115511635E-2</v>
      </c>
      <c r="O151" s="1">
        <v>-2.5819777949908085E-3</v>
      </c>
      <c r="P151" s="1">
        <v>3.1279422533737833E-2</v>
      </c>
      <c r="Q151" s="1">
        <v>1.2332245194051517E-2</v>
      </c>
      <c r="R151" s="1">
        <v>7.9410096426544285E-3</v>
      </c>
      <c r="S151" s="1">
        <v>1.8531468531468587E-2</v>
      </c>
      <c r="T151" s="1">
        <v>2.9321352565618408E-2</v>
      </c>
      <c r="U151" s="1">
        <v>2.3219814241486336E-3</v>
      </c>
      <c r="V151" s="1">
        <v>1.3470319634703243E-2</v>
      </c>
      <c r="W151" s="1">
        <v>8.5988872028326391E-3</v>
      </c>
      <c r="X151" s="1">
        <v>-4.8203330411918932E-3</v>
      </c>
      <c r="Y151" s="1">
        <v>1.2450851900393189E-2</v>
      </c>
      <c r="Z151" s="1">
        <v>1.1760094080752737E-3</v>
      </c>
      <c r="AA151" s="1">
        <v>-2.2329511164755567E-2</v>
      </c>
      <c r="AB151" s="1">
        <v>1.0790396547073033E-2</v>
      </c>
      <c r="AC151" s="1">
        <v>6.8198133524766114E-3</v>
      </c>
      <c r="AD151" s="1">
        <v>5.9288537549406772E-3</v>
      </c>
      <c r="AE151" s="1">
        <v>-1.5228426395939021E-2</v>
      </c>
      <c r="AF151" s="1">
        <v>-3.2182562902283163E-3</v>
      </c>
      <c r="AG151" s="1">
        <v>2.8725314183124517E-3</v>
      </c>
      <c r="AL151" s="2">
        <f ca="1"/>
        <v>1</v>
      </c>
      <c r="AM151" s="2">
        <f ca="1"/>
        <v>162</v>
      </c>
      <c r="AN151" s="1">
        <f ca="1"/>
        <v>6.0441466015608569E-3</v>
      </c>
      <c r="AO151" s="1">
        <f ca="1"/>
        <v>-4.3425617029641043E-4</v>
      </c>
      <c r="AP151" s="1" t="e">
        <f ca="1"/>
        <v>#N/A</v>
      </c>
      <c r="AQ151" s="2"/>
      <c r="AR151" s="2"/>
      <c r="AS151" s="7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</row>
    <row r="152" spans="3:66" x14ac:dyDescent="0.5">
      <c r="C152" t="s">
        <v>197</v>
      </c>
      <c r="D152" s="1">
        <v>1.162553538649802E-2</v>
      </c>
      <c r="E152" s="1">
        <v>2.6728110599078425E-2</v>
      </c>
      <c r="F152" s="1">
        <v>-2.8632784538296097E-3</v>
      </c>
      <c r="G152" s="1">
        <v>2.2547468354430444E-2</v>
      </c>
      <c r="H152" s="1">
        <v>-2.297676793464376E-3</v>
      </c>
      <c r="I152" s="1">
        <v>3.653169014084523E-2</v>
      </c>
      <c r="J152" s="1">
        <v>3.8570417551309299E-2</v>
      </c>
      <c r="K152" s="1">
        <v>1.0396039603960405E-2</v>
      </c>
      <c r="L152" s="1">
        <v>7.7821011673151474E-3</v>
      </c>
      <c r="M152" s="1">
        <v>-1.3297872340424233E-3</v>
      </c>
      <c r="N152" s="1">
        <v>0</v>
      </c>
      <c r="O152" s="1">
        <v>3.1063939943047902E-3</v>
      </c>
      <c r="P152" s="1">
        <v>-8.8253195374315974E-3</v>
      </c>
      <c r="Q152" s="1">
        <v>1.6123253314224373E-2</v>
      </c>
      <c r="R152" s="1">
        <v>-4.5019696117050145E-3</v>
      </c>
      <c r="S152" s="1">
        <v>-1.2358393408856916E-2</v>
      </c>
      <c r="T152" s="1">
        <v>1.2634964392373105E-2</v>
      </c>
      <c r="U152" s="1">
        <v>7.7220077220077066E-3</v>
      </c>
      <c r="V152" s="1">
        <v>-4.2802432980399985E-3</v>
      </c>
      <c r="W152" s="1">
        <v>1.5045135406218435E-2</v>
      </c>
      <c r="X152" s="1">
        <v>2.7300748568912514E-2</v>
      </c>
      <c r="Y152" s="1">
        <v>-8.090614886731351E-3</v>
      </c>
      <c r="Z152" s="1">
        <v>-1.1746280344557825E-3</v>
      </c>
      <c r="AA152" s="1">
        <v>3.3950617283950546E-2</v>
      </c>
      <c r="AB152" s="1">
        <v>5.0707232452629203E-3</v>
      </c>
      <c r="AC152" s="1">
        <v>6.4171122994651775E-3</v>
      </c>
      <c r="AD152" s="1">
        <v>1.1787819253438192E-2</v>
      </c>
      <c r="AE152" s="1">
        <v>3.6426116838487843E-2</v>
      </c>
      <c r="AF152" s="1">
        <v>2.142647490460825E-2</v>
      </c>
      <c r="AG152" s="1">
        <v>8.2348728965271345E-3</v>
      </c>
      <c r="AL152" s="2">
        <f ca="1"/>
        <v>1</v>
      </c>
      <c r="AM152" s="2">
        <f ca="1"/>
        <v>163</v>
      </c>
      <c r="AN152" s="1">
        <f ca="1"/>
        <v>7.1634514750303045E-3</v>
      </c>
      <c r="AO152" s="1">
        <f ca="1"/>
        <v>-4.3425617029641043E-4</v>
      </c>
      <c r="AP152" s="1" t="e">
        <f ca="1"/>
        <v>#N/A</v>
      </c>
      <c r="AQ152" s="2"/>
      <c r="AR152" s="2"/>
      <c r="AS152" s="7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</row>
    <row r="153" spans="3:66" x14ac:dyDescent="0.5">
      <c r="C153" t="s">
        <v>198</v>
      </c>
      <c r="D153" s="1">
        <v>1.612903225806317E-3</v>
      </c>
      <c r="E153" s="1">
        <v>-1.2567324955116699E-2</v>
      </c>
      <c r="F153" s="1">
        <v>-1.5314668581000279E-2</v>
      </c>
      <c r="G153" s="1">
        <v>-1.740812379110257E-2</v>
      </c>
      <c r="H153" s="1">
        <v>-1.4841351074718512E-2</v>
      </c>
      <c r="I153" s="1">
        <v>1.2101910828025586E-2</v>
      </c>
      <c r="J153" s="1">
        <v>-2.555366269165249E-2</v>
      </c>
      <c r="K153" s="1">
        <v>-1.2738853503184711E-2</v>
      </c>
      <c r="L153" s="1">
        <v>-3.8610038610038533E-3</v>
      </c>
      <c r="M153" s="1">
        <v>8.8770528184634045E-4</v>
      </c>
      <c r="N153" s="1">
        <v>-1.5008156606851619E-2</v>
      </c>
      <c r="O153" s="1">
        <v>0</v>
      </c>
      <c r="P153" s="1">
        <v>-9.006242963872646E-3</v>
      </c>
      <c r="Q153" s="1">
        <v>-2.2566995768688258E-2</v>
      </c>
      <c r="R153" s="1">
        <v>-1.0740531373657491E-2</v>
      </c>
      <c r="S153" s="1">
        <v>4.5185957594717774E-3</v>
      </c>
      <c r="T153" s="1">
        <v>-2.2686025408347188E-4</v>
      </c>
      <c r="U153" s="1">
        <v>-3.0651340996169507E-3</v>
      </c>
      <c r="V153" s="1">
        <v>7.9185520361990669E-3</v>
      </c>
      <c r="W153" s="1">
        <v>-2.9150197628458496E-2</v>
      </c>
      <c r="X153" s="1">
        <v>-9.4299185597943591E-3</v>
      </c>
      <c r="Y153" s="1">
        <v>-9.1353996737357779E-3</v>
      </c>
      <c r="Z153" s="1">
        <v>-9.016072128576913E-3</v>
      </c>
      <c r="AA153" s="1">
        <v>-8.3582089552238781E-3</v>
      </c>
      <c r="AB153" s="1">
        <v>2.9208709506105546E-3</v>
      </c>
      <c r="AC153" s="1">
        <v>3.5423308537017029E-3</v>
      </c>
      <c r="AD153" s="1">
        <v>2.3300970873786353E-2</v>
      </c>
      <c r="AE153" s="1">
        <v>8.6206896551723755E-3</v>
      </c>
      <c r="AF153" s="1">
        <v>-1.379310344827589E-2</v>
      </c>
      <c r="AG153" s="1">
        <v>3.5511363636353543E-4</v>
      </c>
      <c r="AL153" s="2">
        <f ca="1"/>
        <v>1</v>
      </c>
      <c r="AM153" s="2">
        <f ca="1"/>
        <v>164</v>
      </c>
      <c r="AN153" s="1">
        <f ca="1"/>
        <v>8.2827563484997521E-3</v>
      </c>
      <c r="AO153" s="1">
        <f ca="1"/>
        <v>-4.3425617029641043E-4</v>
      </c>
      <c r="AP153" s="1" t="e">
        <f ca="1"/>
        <v>#N/A</v>
      </c>
      <c r="AQ153" s="2"/>
      <c r="AR153" s="2"/>
      <c r="AS153" s="7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</row>
    <row r="154" spans="3:66" x14ac:dyDescent="0.5">
      <c r="C154" t="s">
        <v>199</v>
      </c>
      <c r="D154" s="1">
        <v>8.0515297906602612E-3</v>
      </c>
      <c r="E154" s="1">
        <v>-5.4545454545454897E-3</v>
      </c>
      <c r="F154" s="1">
        <v>-7.2904009720533569E-3</v>
      </c>
      <c r="G154" s="1">
        <v>4.3307086614172707E-3</v>
      </c>
      <c r="H154" s="1">
        <v>-5.7142857142856718E-3</v>
      </c>
      <c r="I154" s="1">
        <v>5.4541640444722983E-3</v>
      </c>
      <c r="J154" s="1">
        <v>0</v>
      </c>
      <c r="K154" s="1">
        <v>1.1414392059553302E-2</v>
      </c>
      <c r="L154" s="1">
        <v>-3.8759689922480689E-3</v>
      </c>
      <c r="M154" s="1">
        <v>9.0909090909090384E-3</v>
      </c>
      <c r="N154" s="1">
        <v>2.3186485591257799E-3</v>
      </c>
      <c r="O154" s="1">
        <v>-1.8064516129032704E-3</v>
      </c>
      <c r="P154" s="1">
        <v>1.1360115666632087E-3</v>
      </c>
      <c r="Q154" s="1">
        <v>1.4790764790764799E-2</v>
      </c>
      <c r="R154" s="1">
        <v>5.1428571428571157E-3</v>
      </c>
      <c r="S154" s="1">
        <v>5.5363321799308807E-3</v>
      </c>
      <c r="T154" s="1">
        <v>1.1118674835489006E-2</v>
      </c>
      <c r="U154" s="1">
        <v>6.9177555726365192E-3</v>
      </c>
      <c r="V154" s="1">
        <v>2.3120089786756504E-2</v>
      </c>
      <c r="W154" s="1">
        <v>-2.5445292620863702E-3</v>
      </c>
      <c r="X154" s="1">
        <v>4.7598442232799076E-3</v>
      </c>
      <c r="Y154" s="1">
        <v>3.9512676983866069E-3</v>
      </c>
      <c r="Z154" s="1">
        <v>-1.0284810126582333E-2</v>
      </c>
      <c r="AA154" s="1">
        <v>-6.3214930764599053E-3</v>
      </c>
      <c r="AB154" s="1">
        <v>1.1649457241196703E-2</v>
      </c>
      <c r="AC154" s="1">
        <v>2.4708789269325404E-3</v>
      </c>
      <c r="AD154" s="1">
        <v>-1.8975332068311701E-3</v>
      </c>
      <c r="AE154" s="1">
        <v>-3.6160420775805946E-3</v>
      </c>
      <c r="AF154" s="1">
        <v>1.6608391608391671E-2</v>
      </c>
      <c r="AG154" s="1">
        <v>7.0997515086972385E-3</v>
      </c>
      <c r="AL154" s="2">
        <f ca="1"/>
        <v>1</v>
      </c>
      <c r="AM154" s="2">
        <f ca="1"/>
        <v>165</v>
      </c>
      <c r="AN154" s="1">
        <f ca="1"/>
        <v>9.4020612219691997E-3</v>
      </c>
      <c r="AO154" s="1">
        <f ca="1"/>
        <v>-4.3425617029641043E-4</v>
      </c>
      <c r="AP154" s="1" t="e">
        <f ca="1"/>
        <v>#N/A</v>
      </c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</row>
    <row r="155" spans="3:66" x14ac:dyDescent="0.5">
      <c r="C155" t="s">
        <v>200</v>
      </c>
      <c r="D155" s="1">
        <v>1.0383386581469756E-2</v>
      </c>
      <c r="E155" s="1">
        <v>9.1407678244972423E-3</v>
      </c>
      <c r="F155" s="1">
        <v>5.1407588739289523E-3</v>
      </c>
      <c r="G155" s="1">
        <v>3.1360250882006557E-3</v>
      </c>
      <c r="H155" s="1">
        <v>2.6123301985370162E-4</v>
      </c>
      <c r="I155" s="1">
        <v>2.5036511579386023E-3</v>
      </c>
      <c r="J155" s="1">
        <v>8.0419580419579528E-3</v>
      </c>
      <c r="K155" s="1">
        <v>2.7968596663395351E-2</v>
      </c>
      <c r="L155" s="1">
        <v>3.8910505836575737E-3</v>
      </c>
      <c r="M155" s="1">
        <v>3.0762469786860258E-3</v>
      </c>
      <c r="N155" s="1">
        <v>5.948446794447948E-3</v>
      </c>
      <c r="O155" s="1">
        <v>1.085832471561532E-2</v>
      </c>
      <c r="P155" s="1">
        <v>1.1347225087683155E-2</v>
      </c>
      <c r="Q155" s="1">
        <v>1.7774617845716101E-3</v>
      </c>
      <c r="R155" s="1">
        <v>1.7623649801023378E-2</v>
      </c>
      <c r="S155" s="1">
        <v>-8.2587749483827855E-3</v>
      </c>
      <c r="T155" s="1">
        <v>2.0197486535007414E-3</v>
      </c>
      <c r="U155" s="1">
        <v>1.4503816793893121E-2</v>
      </c>
      <c r="V155" s="1">
        <v>6.6915313734094095E-2</v>
      </c>
      <c r="W155" s="1">
        <v>-1.0204081632654294E-3</v>
      </c>
      <c r="X155" s="1">
        <v>6.4599483204135222E-3</v>
      </c>
      <c r="Y155" s="1">
        <v>2.6238110856018348E-3</v>
      </c>
      <c r="Z155" s="1">
        <v>-2.3181454836130988E-2</v>
      </c>
      <c r="AA155" s="1">
        <v>3.3020296879733291E-2</v>
      </c>
      <c r="AB155" s="1">
        <v>3.6639623135303889E-3</v>
      </c>
      <c r="AC155" s="1">
        <v>-2.1126760563381364E-3</v>
      </c>
      <c r="AD155" s="1">
        <v>2.8517110266159662E-3</v>
      </c>
      <c r="AE155" s="1">
        <v>-3.2992411745291772E-4</v>
      </c>
      <c r="AF155" s="1">
        <v>4.5858412152479655E-3</v>
      </c>
      <c r="AG155" s="1">
        <v>4.2298202326400691E-3</v>
      </c>
      <c r="AL155" s="2">
        <f ca="1"/>
        <v>1</v>
      </c>
      <c r="AM155" s="2">
        <f ca="1"/>
        <v>166</v>
      </c>
      <c r="AN155" s="1">
        <f ca="1"/>
        <v>1.0521366095438647E-2</v>
      </c>
      <c r="AO155" s="1">
        <f ca="1"/>
        <v>-4.3425617029641043E-4</v>
      </c>
      <c r="AP155" s="1" t="e">
        <f ca="1"/>
        <v>#N/A</v>
      </c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</row>
    <row r="156" spans="3:66" x14ac:dyDescent="0.5">
      <c r="C156" t="s">
        <v>201</v>
      </c>
      <c r="D156" s="1">
        <v>-1.5810276679841806E-3</v>
      </c>
      <c r="E156" s="1">
        <v>-2.6268115942028936E-2</v>
      </c>
      <c r="F156" s="1">
        <v>-1.5586945932781315E-2</v>
      </c>
      <c r="G156" s="1">
        <v>3.1262211801483808E-3</v>
      </c>
      <c r="H156" s="1">
        <v>4.1786367197702567E-3</v>
      </c>
      <c r="I156" s="1">
        <v>6.2434963579605096E-4</v>
      </c>
      <c r="J156" s="1">
        <v>3.8154699965315952E-3</v>
      </c>
      <c r="K156" s="1">
        <v>-8.591885441527447E-3</v>
      </c>
      <c r="L156" s="1">
        <v>4.8449612403100861E-3</v>
      </c>
      <c r="M156" s="1">
        <v>-2.1905805038335835E-4</v>
      </c>
      <c r="N156" s="1">
        <v>-1.6754270696451967E-2</v>
      </c>
      <c r="O156" s="1">
        <v>7.4168797953964027E-3</v>
      </c>
      <c r="P156" s="1">
        <v>-2.447980416156792E-3</v>
      </c>
      <c r="Q156" s="1">
        <v>-3.9034776437189E-3</v>
      </c>
      <c r="R156" s="1">
        <v>8.6592178770950046E-3</v>
      </c>
      <c r="S156" s="1">
        <v>1.2144344205412994E-2</v>
      </c>
      <c r="T156" s="1">
        <v>3.3594624860022737E-3</v>
      </c>
      <c r="U156" s="1">
        <v>1.5048908954100826E-2</v>
      </c>
      <c r="V156" s="1">
        <v>1.5216944273082289E-2</v>
      </c>
      <c r="W156" s="1">
        <v>8.6823289070481202E-3</v>
      </c>
      <c r="X156" s="1">
        <v>2.5673940949937357E-3</v>
      </c>
      <c r="Y156" s="1">
        <v>-1.0140660778540922E-2</v>
      </c>
      <c r="Z156" s="1">
        <v>-2.0458265139116083E-3</v>
      </c>
      <c r="AA156" s="1">
        <v>6.7448680351906987E-3</v>
      </c>
      <c r="AB156" s="1">
        <v>2.086049543676749E-3</v>
      </c>
      <c r="AC156" s="1">
        <v>0</v>
      </c>
      <c r="AD156" s="1">
        <v>-2.8436018957346265E-3</v>
      </c>
      <c r="AE156" s="1">
        <v>-9.2409240924092861E-3</v>
      </c>
      <c r="AF156" s="1">
        <v>-1.1982881597717543E-2</v>
      </c>
      <c r="AG156" s="1">
        <v>2.1060021060022027E-3</v>
      </c>
      <c r="AL156" s="2">
        <f ca="1"/>
        <v>1</v>
      </c>
      <c r="AM156" s="2">
        <f ca="1"/>
        <v>167</v>
      </c>
      <c r="AN156" s="1">
        <f ca="1"/>
        <v>1.1640670968908095E-2</v>
      </c>
      <c r="AO156" s="1">
        <f ca="1"/>
        <v>-4.3425617029641043E-4</v>
      </c>
      <c r="AP156" s="1" t="e">
        <f ca="1"/>
        <v>#N/A</v>
      </c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</row>
    <row r="157" spans="3:66" x14ac:dyDescent="0.5">
      <c r="C157" t="s">
        <v>202</v>
      </c>
      <c r="D157" s="1">
        <v>1.5439429928741033E-2</v>
      </c>
      <c r="E157" s="1">
        <v>2.3255813953488413E-2</v>
      </c>
      <c r="F157" s="1">
        <v>1.3359722909450644E-2</v>
      </c>
      <c r="G157" s="1">
        <v>4.1682898324892914E-2</v>
      </c>
      <c r="H157" s="1">
        <v>2.5747724317295217E-2</v>
      </c>
      <c r="I157" s="1">
        <v>2.1630615640598982E-2</v>
      </c>
      <c r="J157" s="1">
        <v>2.0387007601935014E-2</v>
      </c>
      <c r="K157" s="1">
        <v>1.8777082330284189E-2</v>
      </c>
      <c r="L157" s="1">
        <v>7.7145612343298975E-3</v>
      </c>
      <c r="M157" s="1">
        <v>1.3146362839614456E-2</v>
      </c>
      <c r="N157" s="1">
        <v>-1.0023387905112591E-3</v>
      </c>
      <c r="O157" s="1">
        <v>6.2198527545062277E-2</v>
      </c>
      <c r="P157" s="1">
        <v>-2.0449897750507429E-4</v>
      </c>
      <c r="Q157" s="1">
        <v>2.8500178126114051E-3</v>
      </c>
      <c r="R157" s="1">
        <v>1.8277485461090981E-2</v>
      </c>
      <c r="S157" s="1">
        <v>2.0911895783339185E-2</v>
      </c>
      <c r="T157" s="1">
        <v>2.6785714285715301E-3</v>
      </c>
      <c r="U157" s="1">
        <v>2.4462564862861358E-2</v>
      </c>
      <c r="V157" s="1">
        <v>-5.2663560866922365E-3</v>
      </c>
      <c r="W157" s="1">
        <v>2.3797468354430418E-2</v>
      </c>
      <c r="X157" s="1">
        <v>2.6034997865983733E-2</v>
      </c>
      <c r="Y157" s="1">
        <v>9.9140779907447296E-4</v>
      </c>
      <c r="Z157" s="1">
        <v>4.4690446904469106E-2</v>
      </c>
      <c r="AA157" s="1">
        <v>1.3690649577628777E-2</v>
      </c>
      <c r="AB157" s="1">
        <v>-2.081706999739863E-3</v>
      </c>
      <c r="AC157" s="1">
        <v>-4.5871559633026138E-3</v>
      </c>
      <c r="AD157" s="1">
        <v>-3.041825095057038E-2</v>
      </c>
      <c r="AE157" s="1">
        <v>9.327115256495766E-3</v>
      </c>
      <c r="AF157" s="1">
        <v>2.8010395610742034E-2</v>
      </c>
      <c r="AG157" s="1">
        <v>-2.8021015761822143E-3</v>
      </c>
      <c r="AL157" s="2">
        <f ca="1"/>
        <v>1</v>
      </c>
      <c r="AM157" s="2">
        <f ca="1"/>
        <v>168</v>
      </c>
      <c r="AN157" s="1">
        <f ca="1"/>
        <v>1.2759975842377543E-2</v>
      </c>
      <c r="AO157" s="1">
        <f ca="1"/>
        <v>-4.3425617029641043E-4</v>
      </c>
      <c r="AP157" s="1" t="e">
        <f ca="1"/>
        <v>#N/A</v>
      </c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</row>
    <row r="158" spans="3:66" x14ac:dyDescent="0.5">
      <c r="C158" t="s">
        <v>203</v>
      </c>
      <c r="D158" s="1">
        <v>-1.5594541910330939E-3</v>
      </c>
      <c r="E158" s="1">
        <v>0</v>
      </c>
      <c r="F158" s="1">
        <v>-7.8125E-3</v>
      </c>
      <c r="G158" s="1">
        <v>-3.739715781598818E-4</v>
      </c>
      <c r="H158" s="1">
        <v>2.915821501014193E-2</v>
      </c>
      <c r="I158" s="1">
        <v>3.8680781758959615E-3</v>
      </c>
      <c r="J158" s="1">
        <v>4.402302742973152E-3</v>
      </c>
      <c r="K158" s="1">
        <v>-1.1342155009451793E-2</v>
      </c>
      <c r="L158" s="1">
        <v>2.0095693779904389E-2</v>
      </c>
      <c r="M158" s="1">
        <v>2.0328719723183397E-2</v>
      </c>
      <c r="N158" s="1">
        <v>-4.3478260869566077E-3</v>
      </c>
      <c r="O158" s="1">
        <v>-1.4340344168260022E-2</v>
      </c>
      <c r="P158" s="1">
        <v>-2.4647167109838386E-2</v>
      </c>
      <c r="Q158" s="1">
        <v>1.0657193605683846E-2</v>
      </c>
      <c r="R158" s="1">
        <v>-4.6233342398693811E-3</v>
      </c>
      <c r="S158" s="1">
        <v>-1.1081262592343877E-2</v>
      </c>
      <c r="T158" s="1">
        <v>-7.7916295636687449E-3</v>
      </c>
      <c r="U158" s="1">
        <v>-3.6179450072358899E-3</v>
      </c>
      <c r="V158" s="1">
        <v>-7.3304825901038262E-3</v>
      </c>
      <c r="W158" s="1">
        <v>1.1869436201780603E-2</v>
      </c>
      <c r="X158" s="1">
        <v>7.071547420965052E-3</v>
      </c>
      <c r="Y158" s="1">
        <v>-9.9042588312958646E-4</v>
      </c>
      <c r="Z158" s="1">
        <v>-1.1773940345369827E-3</v>
      </c>
      <c r="AA158" s="1">
        <v>-1.8678160919540221E-2</v>
      </c>
      <c r="AB158" s="1">
        <v>-3.9113428943937656E-3</v>
      </c>
      <c r="AC158" s="1">
        <v>-7.7986529599434196E-3</v>
      </c>
      <c r="AD158" s="1">
        <v>-2.0000000000000018E-2</v>
      </c>
      <c r="AE158" s="1">
        <v>-3.9603960396039639E-3</v>
      </c>
      <c r="AF158" s="1">
        <v>1.6853932584270925E-3</v>
      </c>
      <c r="AG158" s="1">
        <v>-1.0537407797681753E-2</v>
      </c>
      <c r="AL158" s="2">
        <f ca="1"/>
        <v>1</v>
      </c>
      <c r="AM158" s="2">
        <f ca="1"/>
        <v>169</v>
      </c>
      <c r="AN158" s="1">
        <f ca="1"/>
        <v>1.387928071584699E-2</v>
      </c>
      <c r="AO158" s="1">
        <f ca="1"/>
        <v>-4.3425617029641043E-4</v>
      </c>
      <c r="AP158" s="1" t="e">
        <f ca="1"/>
        <v>#N/A</v>
      </c>
      <c r="AQ158" s="2"/>
      <c r="AR158" s="2"/>
      <c r="AS158" s="7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</row>
    <row r="159" spans="3:66" x14ac:dyDescent="0.5">
      <c r="C159" t="s">
        <v>204</v>
      </c>
      <c r="D159" s="1">
        <v>1.2495119094103835E-2</v>
      </c>
      <c r="E159" s="1">
        <v>9.0909090909097046E-4</v>
      </c>
      <c r="F159" s="1">
        <v>4.9212598425196763E-3</v>
      </c>
      <c r="G159" s="1">
        <v>2.6187803965580514E-3</v>
      </c>
      <c r="H159" s="1">
        <v>-4.188223700418825E-3</v>
      </c>
      <c r="I159" s="1">
        <v>7.3007503548976338E-3</v>
      </c>
      <c r="J159" s="1">
        <v>3.0343897505056283E-3</v>
      </c>
      <c r="K159" s="1">
        <v>2.3900573613766518E-3</v>
      </c>
      <c r="L159" s="1">
        <v>5.6285178236397115E-3</v>
      </c>
      <c r="M159" s="1">
        <v>-1.9075879610003232E-3</v>
      </c>
      <c r="N159" s="1">
        <v>1.0749076251259648E-2</v>
      </c>
      <c r="O159" s="1">
        <v>-7.2744907856447938E-4</v>
      </c>
      <c r="P159" s="1">
        <v>3.8796267169969312E-3</v>
      </c>
      <c r="Q159" s="1">
        <v>-1.4059753954305254E-3</v>
      </c>
      <c r="R159" s="1">
        <v>-5.4644808743165019E-4</v>
      </c>
      <c r="S159" s="1">
        <v>-6.7911714770796383E-4</v>
      </c>
      <c r="T159" s="1">
        <v>-3.6571684989903597E-2</v>
      </c>
      <c r="U159" s="1">
        <v>-6.5359477124181664E-3</v>
      </c>
      <c r="V159" s="1">
        <v>-8.0000000000000071E-3</v>
      </c>
      <c r="W159" s="1">
        <v>-1.9550342130987275E-3</v>
      </c>
      <c r="X159" s="1">
        <v>-7.8479966955803393E-3</v>
      </c>
      <c r="Y159" s="1">
        <v>-1.189689358889634E-2</v>
      </c>
      <c r="Z159" s="1">
        <v>1.2573673870333923E-2</v>
      </c>
      <c r="AA159" s="1">
        <v>-4.6852122986823508E-3</v>
      </c>
      <c r="AB159" s="1">
        <v>1.1780104712041828E-2</v>
      </c>
      <c r="AC159" s="1">
        <v>6.7881386209360794E-3</v>
      </c>
      <c r="AD159" s="1">
        <v>-8.0032012805122399E-3</v>
      </c>
      <c r="AE159" s="1">
        <v>8.283631544068859E-3</v>
      </c>
      <c r="AF159" s="1">
        <v>5.6085249579362895E-4</v>
      </c>
      <c r="AG159" s="1">
        <v>7.8097266595669179E-3</v>
      </c>
      <c r="AL159" s="2">
        <f ca="1"/>
        <v>1</v>
      </c>
      <c r="AM159" s="2">
        <f ca="1"/>
        <v>170</v>
      </c>
      <c r="AN159" s="1">
        <f ca="1"/>
        <v>1.4998585589316438E-2</v>
      </c>
      <c r="AO159" s="1">
        <f ca="1"/>
        <v>-4.3425617029641043E-4</v>
      </c>
      <c r="AP159" s="1" t="e">
        <f ca="1"/>
        <v>#N/A</v>
      </c>
      <c r="AQ159" s="2"/>
      <c r="AR159" s="2"/>
      <c r="AS159" s="7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</row>
    <row r="160" spans="3:66" x14ac:dyDescent="0.5">
      <c r="C160" t="s">
        <v>205</v>
      </c>
      <c r="D160" s="1">
        <v>2.0053991515619041E-2</v>
      </c>
      <c r="E160" s="1">
        <v>1.0899182561308063E-2</v>
      </c>
      <c r="F160" s="1">
        <v>-4.8971596474045587E-3</v>
      </c>
      <c r="G160" s="1">
        <v>-2.9850746268657025E-3</v>
      </c>
      <c r="H160" s="1">
        <v>-1.1875309252845079E-2</v>
      </c>
      <c r="I160" s="1">
        <v>5.2345480169115888E-3</v>
      </c>
      <c r="J160" s="1">
        <v>8.0672268907562295E-3</v>
      </c>
      <c r="K160" s="1">
        <v>3.3381020505485193E-3</v>
      </c>
      <c r="L160" s="1">
        <v>-8.3955223880597396E-3</v>
      </c>
      <c r="M160" s="1">
        <v>-4.2471862391169068E-4</v>
      </c>
      <c r="N160" s="1">
        <v>-2.7251578597540682E-2</v>
      </c>
      <c r="O160" s="1">
        <v>-4.8531909730653577E-4</v>
      </c>
      <c r="P160" s="1">
        <v>4.4913306872780279E-3</v>
      </c>
      <c r="Q160" s="1">
        <v>-4.2238648363251974E-3</v>
      </c>
      <c r="R160" s="1">
        <v>-1.3395297977036758E-2</v>
      </c>
      <c r="S160" s="1">
        <v>2.0387359836899765E-3</v>
      </c>
      <c r="T160" s="1">
        <v>-1.606893339543547E-2</v>
      </c>
      <c r="U160" s="1">
        <v>1.3888888888888618E-2</v>
      </c>
      <c r="V160" s="1">
        <v>1.8610421836229296E-3</v>
      </c>
      <c r="W160" s="1">
        <v>5.8765915768852484E-3</v>
      </c>
      <c r="X160" s="1">
        <v>-2.0815986677769072E-3</v>
      </c>
      <c r="Y160" s="1">
        <v>1.6722408026756952E-3</v>
      </c>
      <c r="Z160" s="1">
        <v>-2.3282887077996639E-3</v>
      </c>
      <c r="AA160" s="1">
        <v>-2.9420417769931984E-3</v>
      </c>
      <c r="AB160" s="1">
        <v>5.1746442432087925E-4</v>
      </c>
      <c r="AC160" s="1">
        <v>1.2420156139105742E-2</v>
      </c>
      <c r="AD160" s="1">
        <v>6.4542154094393567E-3</v>
      </c>
      <c r="AE160" s="1">
        <v>1.3802168912257606E-2</v>
      </c>
      <c r="AF160" s="1">
        <v>3.0829596412556004E-3</v>
      </c>
      <c r="AG160" s="1">
        <v>3.1701303275801784E-3</v>
      </c>
      <c r="AL160" s="2">
        <f ca="1"/>
        <v>1</v>
      </c>
      <c r="AM160" s="2">
        <f ca="1"/>
        <v>171</v>
      </c>
      <c r="AN160" s="1">
        <f ca="1"/>
        <v>1.6117890462785885E-2</v>
      </c>
      <c r="AO160" s="1">
        <f ca="1"/>
        <v>-4.3425617029641043E-4</v>
      </c>
      <c r="AP160" s="1" t="e">
        <f ca="1"/>
        <v>#N/A</v>
      </c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</row>
    <row r="161" spans="3:66" x14ac:dyDescent="0.5">
      <c r="C161" t="s">
        <v>206</v>
      </c>
      <c r="D161" s="1">
        <v>-1.6635160680529171E-2</v>
      </c>
      <c r="E161" s="1">
        <v>-1.2578616352201255E-2</v>
      </c>
      <c r="F161" s="1">
        <v>-3.9370078740158521E-3</v>
      </c>
      <c r="G161" s="1">
        <v>-2.2080838323353169E-2</v>
      </c>
      <c r="H161" s="1">
        <v>-1.8277416124186319E-2</v>
      </c>
      <c r="I161" s="1">
        <v>-4.3861405968355638E-2</v>
      </c>
      <c r="J161" s="1">
        <v>-2.2007335778592818E-2</v>
      </c>
      <c r="K161" s="1">
        <v>5.2281368821291974E-3</v>
      </c>
      <c r="L161" s="1">
        <v>4.7036688617121403E-3</v>
      </c>
      <c r="M161" s="1">
        <v>-3.3991926917358306E-3</v>
      </c>
      <c r="N161" s="1">
        <v>-9.2244619063887034E-3</v>
      </c>
      <c r="O161" s="1">
        <v>1.4566642388929019E-3</v>
      </c>
      <c r="P161" s="1">
        <v>4.3672662992617628E-3</v>
      </c>
      <c r="Q161" s="1">
        <v>-2.1562389536938897E-2</v>
      </c>
      <c r="R161" s="1">
        <v>-9.1438071487945916E-3</v>
      </c>
      <c r="S161" s="1">
        <v>-6.781959986436048E-4</v>
      </c>
      <c r="T161" s="1">
        <v>2.3668639053253671E-4</v>
      </c>
      <c r="U161" s="1">
        <v>-9.3727469358325655E-3</v>
      </c>
      <c r="V161" s="1">
        <v>1.0319917440659854E-3</v>
      </c>
      <c r="W161" s="1">
        <v>-9.7370983446931625E-4</v>
      </c>
      <c r="X161" s="1">
        <v>-2.1276595744680882E-2</v>
      </c>
      <c r="Y161" s="1">
        <v>-6.0100166944908606E-3</v>
      </c>
      <c r="Z161" s="1">
        <v>4.5507584597432871E-2</v>
      </c>
      <c r="AA161" s="1">
        <v>-1.7409265269991092E-2</v>
      </c>
      <c r="AB161" s="1">
        <v>-1.137832945435735E-2</v>
      </c>
      <c r="AC161" s="1">
        <v>-2.4535576586049768E-2</v>
      </c>
      <c r="AD161" s="1">
        <v>-6.0120240480961984E-3</v>
      </c>
      <c r="AE161" s="1">
        <v>-1.1345218800648316E-2</v>
      </c>
      <c r="AF161" s="1">
        <v>-1.9558535903883012E-3</v>
      </c>
      <c r="AG161" s="1">
        <v>-1.0182584269663009E-2</v>
      </c>
      <c r="AL161" s="2">
        <f ca="1"/>
        <v>1</v>
      </c>
      <c r="AM161" s="2">
        <f ca="1"/>
        <v>172</v>
      </c>
      <c r="AN161" s="1">
        <f ca="1"/>
        <v>1.7237195336255333E-2</v>
      </c>
      <c r="AO161" s="1">
        <f ca="1"/>
        <v>-4.3425617029641043E-4</v>
      </c>
      <c r="AP161" s="1" t="e">
        <f ca="1"/>
        <v>#N/A</v>
      </c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</row>
    <row r="162" spans="3:66" x14ac:dyDescent="0.5">
      <c r="C162" t="s">
        <v>207</v>
      </c>
      <c r="D162" s="1">
        <v>6.5359477124182774E-3</v>
      </c>
      <c r="E162" s="1">
        <v>2.3657870791628843E-2</v>
      </c>
      <c r="F162" s="1">
        <v>-4.9407114624504533E-3</v>
      </c>
      <c r="G162" s="1">
        <v>4.5924225028701748E-3</v>
      </c>
      <c r="H162" s="1">
        <v>-8.4162203519509982E-3</v>
      </c>
      <c r="I162" s="1">
        <v>-6.9124423963135007E-3</v>
      </c>
      <c r="J162" s="1">
        <v>1.7047391749063223E-3</v>
      </c>
      <c r="K162" s="1">
        <v>8.0378250591015554E-3</v>
      </c>
      <c r="L162" s="1">
        <v>1.1235955056179803E-2</v>
      </c>
      <c r="M162" s="1">
        <v>-9.3796631848219736E-3</v>
      </c>
      <c r="N162" s="1">
        <v>7.2413793103449642E-3</v>
      </c>
      <c r="O162" s="1">
        <v>-1.9393939393939075E-3</v>
      </c>
      <c r="P162" s="1">
        <v>7.2471270317842063E-4</v>
      </c>
      <c r="Q162" s="1">
        <v>6.864161849710948E-3</v>
      </c>
      <c r="R162" s="1">
        <v>7.2706935123041383E-3</v>
      </c>
      <c r="S162" s="1">
        <v>2.0359687818121142E-3</v>
      </c>
      <c r="T162" s="1">
        <v>-6.8622811168953524E-3</v>
      </c>
      <c r="U162" s="1">
        <v>5.8224163027655873E-3</v>
      </c>
      <c r="V162" s="1">
        <v>-6.3917525773196093E-3</v>
      </c>
      <c r="W162" s="1">
        <v>5.8479532163742132E-3</v>
      </c>
      <c r="X162" s="1">
        <v>5.1150895140665842E-3</v>
      </c>
      <c r="Y162" s="1">
        <v>-2.3849512932482275E-2</v>
      </c>
      <c r="Z162" s="1">
        <v>-1.4136904761904767E-2</v>
      </c>
      <c r="AA162" s="1">
        <v>3.0030030030030019E-2</v>
      </c>
      <c r="AB162" s="1">
        <v>-2.0925974365681999E-3</v>
      </c>
      <c r="AC162" s="1">
        <v>-5.7491915199425758E-3</v>
      </c>
      <c r="AD162" s="1">
        <v>-1.2096774193548487E-3</v>
      </c>
      <c r="AE162" s="1">
        <v>-1.4098360655737663E-2</v>
      </c>
      <c r="AF162" s="1">
        <v>8.1187010078387356E-3</v>
      </c>
      <c r="AG162" s="1">
        <v>2.0219936147570117E-2</v>
      </c>
      <c r="AL162" s="2">
        <f ca="1"/>
        <v>1</v>
      </c>
      <c r="AM162" s="2">
        <f ca="1"/>
        <v>173</v>
      </c>
      <c r="AN162" s="1">
        <f ca="1"/>
        <v>1.835650020972478E-2</v>
      </c>
      <c r="AO162" s="1">
        <f ca="1"/>
        <v>-4.3425617029641043E-4</v>
      </c>
      <c r="AP162" s="1" t="e">
        <f ca="1"/>
        <v>#N/A</v>
      </c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</row>
    <row r="163" spans="3:66" x14ac:dyDescent="0.5">
      <c r="C163" t="s">
        <v>208</v>
      </c>
      <c r="D163" s="1">
        <v>-1.9098548510313451E-3</v>
      </c>
      <c r="E163" s="1">
        <v>2.7555555555555555E-2</v>
      </c>
      <c r="F163" s="1">
        <v>8.440913604766509E-3</v>
      </c>
      <c r="G163" s="1">
        <v>1.5238095238094829E-3</v>
      </c>
      <c r="H163" s="1">
        <v>1.0030864197530853E-2</v>
      </c>
      <c r="I163" s="1">
        <v>-4.8512971946845784E-3</v>
      </c>
      <c r="J163" s="1">
        <v>2.3825731790334537E-3</v>
      </c>
      <c r="K163" s="1">
        <v>4.6904315196998336E-3</v>
      </c>
      <c r="L163" s="1">
        <v>2.7777777777777679E-2</v>
      </c>
      <c r="M163" s="1">
        <v>6.6709705186143164E-3</v>
      </c>
      <c r="N163" s="1">
        <v>-1.027045532352E-3</v>
      </c>
      <c r="O163" s="1">
        <v>3.3519553072625552E-2</v>
      </c>
      <c r="P163" s="1">
        <v>1.5414856196979132E-2</v>
      </c>
      <c r="Q163" s="1">
        <v>3.2292787944026013E-3</v>
      </c>
      <c r="R163" s="1">
        <v>1.3881177123820088E-3</v>
      </c>
      <c r="S163" s="1">
        <v>1.0497798848628337E-2</v>
      </c>
      <c r="T163" s="1">
        <v>-5.0035739814152658E-3</v>
      </c>
      <c r="U163" s="1">
        <v>-2.1707670043413785E-3</v>
      </c>
      <c r="V163" s="1">
        <v>-2.2826312512969071E-3</v>
      </c>
      <c r="W163" s="1">
        <v>-1.9379844961240345E-3</v>
      </c>
      <c r="X163" s="1">
        <v>8.4817642069550114E-3</v>
      </c>
      <c r="Y163" s="1">
        <v>4.473503097040421E-3</v>
      </c>
      <c r="Z163" s="1">
        <v>-1.5094339622641506E-2</v>
      </c>
      <c r="AA163" s="1">
        <v>9.6209912536442399E-3</v>
      </c>
      <c r="AB163" s="1">
        <v>1.8348623853210455E-3</v>
      </c>
      <c r="AC163" s="1">
        <v>-3.6140224069380888E-4</v>
      </c>
      <c r="AD163" s="1">
        <v>8.4779975777151684E-3</v>
      </c>
      <c r="AE163" s="1">
        <v>8.3139341536415667E-3</v>
      </c>
      <c r="AF163" s="1">
        <v>1.8050541516245522E-2</v>
      </c>
      <c r="AG163" s="1">
        <v>4.8678720445061163E-3</v>
      </c>
      <c r="AL163" s="2">
        <f ca="1"/>
        <v>1</v>
      </c>
      <c r="AM163" s="2">
        <f ca="1"/>
        <v>181</v>
      </c>
      <c r="AN163" s="1">
        <f ca="1"/>
        <v>4.9248417280914102E-3</v>
      </c>
      <c r="AO163" s="1">
        <f ca="1"/>
        <v>-2.0066465863996725E-4</v>
      </c>
      <c r="AP163" s="1" t="e">
        <f ca="1"/>
        <v>#N/A</v>
      </c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</row>
    <row r="164" spans="3:66" x14ac:dyDescent="0.5">
      <c r="C164" t="s">
        <v>209</v>
      </c>
      <c r="D164" s="1">
        <v>-4.6880979716800497E-2</v>
      </c>
      <c r="E164" s="1">
        <v>8.65051903114189E-3</v>
      </c>
      <c r="F164" s="1">
        <v>-7.3855243722303898E-3</v>
      </c>
      <c r="G164" s="1">
        <v>-5.3252187143399965E-3</v>
      </c>
      <c r="H164" s="1">
        <v>1.9862490450725634E-2</v>
      </c>
      <c r="I164" s="1">
        <v>-1.2929207291225042E-2</v>
      </c>
      <c r="J164" s="1">
        <v>-5.0933786078097842E-3</v>
      </c>
      <c r="K164" s="1">
        <v>1.4472455648926408E-2</v>
      </c>
      <c r="L164" s="1">
        <v>1.3513513513513598E-2</v>
      </c>
      <c r="M164" s="1">
        <v>-2.9927319367251126E-3</v>
      </c>
      <c r="N164" s="1">
        <v>3.4270047978046669E-4</v>
      </c>
      <c r="O164" s="1">
        <v>3.1492361927144552E-2</v>
      </c>
      <c r="P164" s="1">
        <v>2.6490066225164366E-3</v>
      </c>
      <c r="Q164" s="1">
        <v>-3.8268955650929914E-2</v>
      </c>
      <c r="R164" s="1">
        <v>-1.2475741613529268E-2</v>
      </c>
      <c r="S164" s="1">
        <v>-1.0053619302947681E-3</v>
      </c>
      <c r="T164" s="1">
        <v>-5.268199233716464E-3</v>
      </c>
      <c r="U164" s="1">
        <v>-7.9767947788251803E-3</v>
      </c>
      <c r="V164" s="1">
        <v>-2.9118136439267861E-3</v>
      </c>
      <c r="W164" s="1">
        <v>4.8543689320388328E-3</v>
      </c>
      <c r="X164" s="1">
        <v>-2.270815811606397E-2</v>
      </c>
      <c r="Y164" s="1">
        <v>2.0554984583762703E-3</v>
      </c>
      <c r="Z164" s="1">
        <v>-4.2911877394635978E-2</v>
      </c>
      <c r="AA164" s="1">
        <v>2.7432861680623644E-2</v>
      </c>
      <c r="AB164" s="1">
        <v>6.8027210884353817E-3</v>
      </c>
      <c r="AC164" s="1">
        <v>1.8076644974691636E-3</v>
      </c>
      <c r="AD164" s="1">
        <v>7.8062449959968028E-3</v>
      </c>
      <c r="AE164" s="1">
        <v>-6.926121372031635E-3</v>
      </c>
      <c r="AF164" s="1">
        <v>-2.2913256955810257E-2</v>
      </c>
      <c r="AG164" s="1">
        <v>1.072664359861597E-2</v>
      </c>
      <c r="AL164" s="2">
        <f ca="1"/>
        <v>1</v>
      </c>
      <c r="AM164" s="2">
        <f ca="1"/>
        <v>182</v>
      </c>
      <c r="AN164" s="1">
        <f ca="1"/>
        <v>6.0441466015608569E-3</v>
      </c>
      <c r="AO164" s="1">
        <f ca="1"/>
        <v>-2.0066465863996725E-4</v>
      </c>
      <c r="AP164" s="1" t="e">
        <f ca="1"/>
        <v>#N/A</v>
      </c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</row>
    <row r="165" spans="3:66" x14ac:dyDescent="0.5">
      <c r="C165" t="s">
        <v>210</v>
      </c>
      <c r="D165" s="1">
        <v>-1.6864083517366013E-2</v>
      </c>
      <c r="E165" s="1">
        <v>-2.4013722126929649E-2</v>
      </c>
      <c r="F165" s="1">
        <v>-5.9523809523810423E-3</v>
      </c>
      <c r="G165" s="1">
        <v>-2.6768642447417834E-3</v>
      </c>
      <c r="H165" s="1">
        <v>-6.2421972534332237E-3</v>
      </c>
      <c r="I165" s="1">
        <v>9.2334120678547738E-3</v>
      </c>
      <c r="J165" s="1">
        <v>3.4129692832762792E-3</v>
      </c>
      <c r="K165" s="1">
        <v>-2.3009664058905033E-3</v>
      </c>
      <c r="L165" s="1">
        <v>1.9555555555555548E-2</v>
      </c>
      <c r="M165" s="1">
        <v>-3.4305317324185847E-3</v>
      </c>
      <c r="N165" s="1">
        <v>-9.5923261390885584E-3</v>
      </c>
      <c r="O165" s="1">
        <v>1.4126224652540431E-2</v>
      </c>
      <c r="P165" s="1">
        <v>2.3473224265826653E-2</v>
      </c>
      <c r="Q165" s="1">
        <v>-1.4503532911863126E-2</v>
      </c>
      <c r="R165" s="1">
        <v>6.7377877596856983E-3</v>
      </c>
      <c r="S165" s="1">
        <v>4.0254948004025959E-3</v>
      </c>
      <c r="T165" s="1">
        <v>-2.9369282619162274E-2</v>
      </c>
      <c r="U165" s="1">
        <v>2.1929824561401912E-3</v>
      </c>
      <c r="V165" s="1">
        <v>-1.6687526074259385E-3</v>
      </c>
      <c r="W165" s="1">
        <v>-0.13864734299516912</v>
      </c>
      <c r="X165" s="1">
        <v>-1.5490533562822706E-2</v>
      </c>
      <c r="Y165" s="1">
        <v>-1.3675213675212738E-3</v>
      </c>
      <c r="Z165" s="1">
        <v>-2.0016012810247785E-3</v>
      </c>
      <c r="AA165" s="1">
        <v>1.1242270938729426E-3</v>
      </c>
      <c r="AB165" s="1">
        <v>8.0561330561330635E-3</v>
      </c>
      <c r="AC165" s="1">
        <v>4.6914471309995598E-3</v>
      </c>
      <c r="AD165" s="1">
        <v>4.9652432969216065E-3</v>
      </c>
      <c r="AE165" s="1">
        <v>-1.3284623048820388E-3</v>
      </c>
      <c r="AF165" s="1">
        <v>-2.3729759910664394E-2</v>
      </c>
      <c r="AG165" s="1">
        <v>7.87401574803126E-3</v>
      </c>
      <c r="AL165" s="2">
        <f ca="1"/>
        <v>1</v>
      </c>
      <c r="AM165" s="2">
        <f ca="1"/>
        <v>183</v>
      </c>
      <c r="AN165" s="1">
        <f ca="1"/>
        <v>7.1634514750303045E-3</v>
      </c>
      <c r="AO165" s="1">
        <f ca="1"/>
        <v>-2.0066465863996725E-4</v>
      </c>
      <c r="AP165" s="1" t="e">
        <f ca="1"/>
        <v>#N/A</v>
      </c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</row>
    <row r="166" spans="3:66" x14ac:dyDescent="0.5">
      <c r="C166" t="s">
        <v>211</v>
      </c>
      <c r="D166" s="1">
        <v>1.0822952828262178E-2</v>
      </c>
      <c r="E166" s="1">
        <v>0.12302284710017553</v>
      </c>
      <c r="F166" s="1">
        <v>5.4391217564870198E-2</v>
      </c>
      <c r="G166" s="1">
        <v>2.4156441717791521E-2</v>
      </c>
      <c r="H166" s="1">
        <v>1.8592964824120539E-2</v>
      </c>
      <c r="I166" s="1">
        <v>2.3617021276595818E-2</v>
      </c>
      <c r="J166" s="1">
        <v>1.8367346938775508E-2</v>
      </c>
      <c r="K166" s="1">
        <v>-4.6125461254620248E-4</v>
      </c>
      <c r="L166" s="1">
        <v>-2.4411508282476069E-2</v>
      </c>
      <c r="M166" s="1">
        <v>1.3554216867469826E-2</v>
      </c>
      <c r="N166" s="1">
        <v>-2.7672085783466693E-3</v>
      </c>
      <c r="O166" s="1">
        <v>-1.595147157942034E-2</v>
      </c>
      <c r="P166" s="1">
        <v>-3.6636219221604427E-2</v>
      </c>
      <c r="Q166" s="1">
        <v>1.2075471698113294E-2</v>
      </c>
      <c r="R166" s="1">
        <v>2.5097601784718426E-2</v>
      </c>
      <c r="S166" s="1">
        <v>2.0046775810222961E-3</v>
      </c>
      <c r="T166" s="1">
        <v>0</v>
      </c>
      <c r="U166" s="1">
        <v>4.3763676148795838E-3</v>
      </c>
      <c r="V166" s="1">
        <v>-1.2745507730881678E-2</v>
      </c>
      <c r="W166" s="1">
        <v>-1.28996074032528E-2</v>
      </c>
      <c r="X166" s="1">
        <v>9.6153846153845812E-3</v>
      </c>
      <c r="Y166" s="1">
        <v>0</v>
      </c>
      <c r="Z166" s="1">
        <v>-6.0168471720818406E-3</v>
      </c>
      <c r="AA166" s="1">
        <v>-1.6282987085906808E-2</v>
      </c>
      <c r="AB166" s="1">
        <v>1.2116524877545887E-2</v>
      </c>
      <c r="AC166" s="1">
        <v>3.7715517241379226E-2</v>
      </c>
      <c r="AD166" s="1">
        <v>1.9762845849802257E-3</v>
      </c>
      <c r="AE166" s="1">
        <v>2.1616228799467896E-2</v>
      </c>
      <c r="AF166" s="1">
        <v>1.2010294538175481E-2</v>
      </c>
      <c r="AG166" s="1">
        <v>4.4157608695651884E-3</v>
      </c>
      <c r="AL166" s="2">
        <f ca="1"/>
        <v>1</v>
      </c>
      <c r="AM166" s="2">
        <f ca="1"/>
        <v>184</v>
      </c>
      <c r="AN166" s="1">
        <f ca="1"/>
        <v>8.2827563484997521E-3</v>
      </c>
      <c r="AO166" s="1">
        <f ca="1"/>
        <v>-2.0066465863996725E-4</v>
      </c>
      <c r="AP166" s="1" t="e">
        <f ca="1"/>
        <v>#N/A</v>
      </c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</row>
    <row r="167" spans="3:66" x14ac:dyDescent="0.5">
      <c r="C167" t="s">
        <v>212</v>
      </c>
      <c r="D167" s="1">
        <v>-1.0909090909090868E-2</v>
      </c>
      <c r="E167" s="1">
        <v>-4.3035993740219047E-2</v>
      </c>
      <c r="F167" s="1">
        <v>-1.7983909133932774E-2</v>
      </c>
      <c r="G167" s="1">
        <v>-2.6207412953951348E-3</v>
      </c>
      <c r="H167" s="1">
        <v>-1.0853478046373932E-2</v>
      </c>
      <c r="I167" s="1">
        <v>-5.8199958428600818E-3</v>
      </c>
      <c r="J167" s="1">
        <v>6.3460253841014502E-3</v>
      </c>
      <c r="K167" s="1">
        <v>-4.5223811721273544E-2</v>
      </c>
      <c r="L167" s="1">
        <v>4.4682752457552155E-3</v>
      </c>
      <c r="M167" s="1">
        <v>-1.549564848227547E-2</v>
      </c>
      <c r="N167" s="1">
        <v>-1.2140131807145349E-2</v>
      </c>
      <c r="O167" s="1">
        <v>-6.3926940639268404E-3</v>
      </c>
      <c r="P167" s="1">
        <v>5.977532721838541E-3</v>
      </c>
      <c r="Q167" s="1">
        <v>-1.7151379567486913E-2</v>
      </c>
      <c r="R167" s="1">
        <v>-9.7932535364527729E-3</v>
      </c>
      <c r="S167" s="1">
        <v>-5.3351117039012186E-3</v>
      </c>
      <c r="T167" s="1">
        <v>-1.5128968253968256E-2</v>
      </c>
      <c r="U167" s="1">
        <v>-1.4524328249817531E-3</v>
      </c>
      <c r="V167" s="1">
        <v>-8.2539682539682913E-3</v>
      </c>
      <c r="W167" s="1">
        <v>2.8977272727272574E-2</v>
      </c>
      <c r="X167" s="1">
        <v>-1.558441558441559E-2</v>
      </c>
      <c r="Y167" s="1">
        <v>-3.4234851078407402E-4</v>
      </c>
      <c r="Z167" s="1">
        <v>-1.0088781275221947E-2</v>
      </c>
      <c r="AA167" s="1">
        <v>-1.4554794520547865E-2</v>
      </c>
      <c r="AB167" s="1">
        <v>0</v>
      </c>
      <c r="AC167" s="1">
        <v>5.1921079958463512E-3</v>
      </c>
      <c r="AD167" s="1">
        <v>5.9171597633136397E-3</v>
      </c>
      <c r="AE167" s="1">
        <v>-2.05078125E-2</v>
      </c>
      <c r="AF167" s="1">
        <v>-3.5320712065555204E-2</v>
      </c>
      <c r="AG167" s="1">
        <v>-1.352722353736846E-3</v>
      </c>
      <c r="AL167" s="2">
        <f ca="1"/>
        <v>1</v>
      </c>
      <c r="AM167" s="2">
        <f ca="1"/>
        <v>185</v>
      </c>
      <c r="AN167" s="1">
        <f ca="1"/>
        <v>9.4020612219691997E-3</v>
      </c>
      <c r="AO167" s="1">
        <f ca="1"/>
        <v>-2.0066465863996725E-4</v>
      </c>
      <c r="AP167" s="1" t="e">
        <f ca="1"/>
        <v>#N/A</v>
      </c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</row>
    <row r="168" spans="3:66" x14ac:dyDescent="0.5">
      <c r="C168" t="s">
        <v>213</v>
      </c>
      <c r="D168" s="1">
        <v>-1.3276143790849626E-2</v>
      </c>
      <c r="E168" s="1">
        <v>-4.9059689288635244E-3</v>
      </c>
      <c r="F168" s="1">
        <v>4.8192771084338837E-3</v>
      </c>
      <c r="G168" s="1">
        <v>-8.2582582582582109E-3</v>
      </c>
      <c r="H168" s="1">
        <v>1.1970074812967635E-2</v>
      </c>
      <c r="I168" s="1">
        <v>3.010662763955696E-2</v>
      </c>
      <c r="J168" s="1">
        <v>5.6422170594092602E-3</v>
      </c>
      <c r="K168" s="1">
        <v>3.383276945384095E-3</v>
      </c>
      <c r="L168" s="1">
        <v>1.3345195729537407E-2</v>
      </c>
      <c r="M168" s="1">
        <v>-4.7003018542475239E-2</v>
      </c>
      <c r="N168" s="1">
        <v>-1.7556179775281011E-3</v>
      </c>
      <c r="O168" s="1">
        <v>9.1911764705887578E-4</v>
      </c>
      <c r="P168" s="1">
        <v>5.1224259809434791E-4</v>
      </c>
      <c r="Q168" s="1">
        <v>3.793626707132125E-3</v>
      </c>
      <c r="R168" s="1">
        <v>8.2417582417582125E-3</v>
      </c>
      <c r="S168" s="1">
        <v>3.0170968823330924E-3</v>
      </c>
      <c r="T168" s="1">
        <v>-4.0292117854445753E-3</v>
      </c>
      <c r="U168" s="1">
        <v>2.1818181818182847E-3</v>
      </c>
      <c r="V168" s="1">
        <v>-1.1950490823730342E-2</v>
      </c>
      <c r="W168" s="1">
        <v>-1.1595803423522955E-2</v>
      </c>
      <c r="X168" s="1">
        <v>5.7167985927879528E-3</v>
      </c>
      <c r="Y168" s="1">
        <v>-1.0273972602739767E-2</v>
      </c>
      <c r="Z168" s="1">
        <v>-4.8919690175296404E-3</v>
      </c>
      <c r="AA168" s="1">
        <v>1.3611352447147285E-2</v>
      </c>
      <c r="AB168" s="1">
        <v>-5.0942435048406676E-4</v>
      </c>
      <c r="AC168" s="1">
        <v>-6.1983471074378294E-3</v>
      </c>
      <c r="AD168" s="1">
        <v>6.8627450980391913E-3</v>
      </c>
      <c r="AE168" s="1">
        <v>2.6919242273180322E-2</v>
      </c>
      <c r="AF168" s="1">
        <v>-1.4645577035735213E-2</v>
      </c>
      <c r="AG168" s="1">
        <v>5.0795800880460984E-3</v>
      </c>
      <c r="AL168" s="2">
        <f ca="1"/>
        <v>1</v>
      </c>
      <c r="AM168" s="2">
        <f ca="1"/>
        <v>186</v>
      </c>
      <c r="AN168" s="1">
        <f ca="1"/>
        <v>1.0521366095438647E-2</v>
      </c>
      <c r="AO168" s="1">
        <f ca="1"/>
        <v>-2.0066465863996725E-4</v>
      </c>
      <c r="AP168" s="1" t="e">
        <f ca="1"/>
        <v>#N/A</v>
      </c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</row>
    <row r="169" spans="3:66" x14ac:dyDescent="0.5">
      <c r="C169" t="s">
        <v>214</v>
      </c>
      <c r="D169" s="1">
        <v>8.9008486855723934E-3</v>
      </c>
      <c r="E169" s="1">
        <v>5.7518488085457342E-3</v>
      </c>
      <c r="F169" s="1">
        <v>1.1270983213429231E-2</v>
      </c>
      <c r="G169" s="1">
        <v>4.1635124905374798E-3</v>
      </c>
      <c r="H169" s="1">
        <v>5.9142434696894952E-3</v>
      </c>
      <c r="I169" s="1">
        <v>-1.0148163182465142E-3</v>
      </c>
      <c r="J169" s="1">
        <v>1.7161716171617103E-2</v>
      </c>
      <c r="K169" s="1">
        <v>3.3718689788053924E-2</v>
      </c>
      <c r="L169" s="1">
        <v>3.5118525021948788E-3</v>
      </c>
      <c r="M169" s="1">
        <v>1.1990950226244301E-2</v>
      </c>
      <c r="N169" s="1">
        <v>1.5828350334154084E-2</v>
      </c>
      <c r="O169" s="1">
        <v>1.6988062442607754E-2</v>
      </c>
      <c r="P169" s="1">
        <v>1.2901904566864575E-2</v>
      </c>
      <c r="Q169" s="1">
        <v>4.2705971277399835E-2</v>
      </c>
      <c r="R169" s="1">
        <v>7.3569482288828869E-3</v>
      </c>
      <c r="S169" s="1">
        <v>1.1363636363636465E-2</v>
      </c>
      <c r="T169" s="1">
        <v>5.0568900126422012E-3</v>
      </c>
      <c r="U169" s="1">
        <v>8.7082728592162706E-3</v>
      </c>
      <c r="V169" s="1">
        <v>3.2397408207345268E-3</v>
      </c>
      <c r="W169" s="1">
        <v>8.379888268156499E-3</v>
      </c>
      <c r="X169" s="1">
        <v>1.3554875382597364E-2</v>
      </c>
      <c r="Y169" s="1">
        <v>-6.9204152249136008E-4</v>
      </c>
      <c r="Z169" s="1">
        <v>1.1880376894715328E-2</v>
      </c>
      <c r="AA169" s="1">
        <v>-3.4285714285714475E-3</v>
      </c>
      <c r="AB169" s="1">
        <v>1.5290519877675823E-2</v>
      </c>
      <c r="AC169" s="1">
        <v>1.9057519057519068E-2</v>
      </c>
      <c r="AD169" s="1">
        <v>0</v>
      </c>
      <c r="AE169" s="1">
        <v>1.1326860841424091E-2</v>
      </c>
      <c r="AF169" s="1">
        <v>3.4482758620689724E-2</v>
      </c>
      <c r="AG169" s="1">
        <v>1.0444743935309919E-2</v>
      </c>
      <c r="AL169" s="2">
        <f ca="1"/>
        <v>1</v>
      </c>
      <c r="AM169" s="2">
        <f ca="1"/>
        <v>187</v>
      </c>
      <c r="AN169" s="1">
        <f ca="1"/>
        <v>1.1640670968908095E-2</v>
      </c>
      <c r="AO169" s="1">
        <f ca="1"/>
        <v>-2.0066465863996725E-4</v>
      </c>
      <c r="AP169" s="1" t="e">
        <f ca="1"/>
        <v>#N/A</v>
      </c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</row>
    <row r="170" spans="3:66" x14ac:dyDescent="0.5">
      <c r="C170" t="s">
        <v>215</v>
      </c>
      <c r="D170" s="1">
        <v>-3.7956503898235572E-2</v>
      </c>
      <c r="E170" s="1">
        <v>-3.104575163398704E-2</v>
      </c>
      <c r="F170" s="1">
        <v>-2.0393644771164343E-2</v>
      </c>
      <c r="G170" s="1">
        <v>-2.1108179419525142E-2</v>
      </c>
      <c r="H170" s="1">
        <v>4.6545810877021143E-3</v>
      </c>
      <c r="I170" s="1">
        <v>-4.3071921982933747E-2</v>
      </c>
      <c r="J170" s="1">
        <v>-1.8818948734588004E-2</v>
      </c>
      <c r="K170" s="1">
        <v>-5.0326188257222682E-2</v>
      </c>
      <c r="L170" s="1">
        <v>8.2239720034995578E-2</v>
      </c>
      <c r="M170" s="1">
        <v>-5.8350100603621669E-2</v>
      </c>
      <c r="N170" s="1">
        <v>-8.6565096952908593E-3</v>
      </c>
      <c r="O170" s="1">
        <v>1.3092550790067881E-2</v>
      </c>
      <c r="P170" s="1">
        <v>4.6502224019409066E-3</v>
      </c>
      <c r="Q170" s="1">
        <v>-6.1616527727437531E-2</v>
      </c>
      <c r="R170" s="1">
        <v>-1.8122802272112493E-2</v>
      </c>
      <c r="S170" s="1">
        <v>5.2875082617316327E-3</v>
      </c>
      <c r="T170" s="1">
        <v>-3.5220125786163958E-3</v>
      </c>
      <c r="U170" s="1">
        <v>1.0791366906474753E-2</v>
      </c>
      <c r="V170" s="1">
        <v>4.3057050592021362E-4</v>
      </c>
      <c r="W170" s="1">
        <v>9.41828254847632E-3</v>
      </c>
      <c r="X170" s="1">
        <v>-4.7454702329594478E-2</v>
      </c>
      <c r="Y170" s="1">
        <v>-7.6177285318559385E-3</v>
      </c>
      <c r="Z170" s="1">
        <v>-3.2388663967611309E-2</v>
      </c>
      <c r="AA170" s="1">
        <v>-2.5516055045871622E-2</v>
      </c>
      <c r="AB170" s="1">
        <v>-1.1797188755020005E-2</v>
      </c>
      <c r="AC170" s="1">
        <v>-7.4804488269297753E-3</v>
      </c>
      <c r="AD170" s="1">
        <v>0</v>
      </c>
      <c r="AE170" s="1">
        <v>-7.1999999999999953E-2</v>
      </c>
      <c r="AF170" s="1">
        <v>-3.6494252873563227E-2</v>
      </c>
      <c r="AG170" s="1">
        <v>-7.6692230743580225E-3</v>
      </c>
      <c r="AL170" s="2">
        <f ca="1"/>
        <v>1</v>
      </c>
      <c r="AM170" s="2">
        <f ca="1"/>
        <v>188</v>
      </c>
      <c r="AN170" s="1">
        <f ca="1"/>
        <v>1.2759975842377543E-2</v>
      </c>
      <c r="AO170" s="1">
        <f ca="1"/>
        <v>-2.0066465863996725E-4</v>
      </c>
      <c r="AP170" s="1" t="e">
        <f ca="1"/>
        <v>#N/A</v>
      </c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</row>
    <row r="171" spans="3:66" x14ac:dyDescent="0.5">
      <c r="C171" t="s">
        <v>216</v>
      </c>
      <c r="D171" s="1">
        <v>3.7747920665387014E-2</v>
      </c>
      <c r="E171" s="1">
        <v>8.4317032040472251E-2</v>
      </c>
      <c r="F171" s="1">
        <v>1.113531832486081E-2</v>
      </c>
      <c r="G171" s="1">
        <v>6.777050442818644E-2</v>
      </c>
      <c r="H171" s="1">
        <v>-3.3162643257741986E-2</v>
      </c>
      <c r="I171" s="1">
        <v>5.987261146496814E-2</v>
      </c>
      <c r="J171" s="1">
        <v>3.5052910052910224E-2</v>
      </c>
      <c r="K171" s="1">
        <v>8.3415112855740325E-3</v>
      </c>
      <c r="L171" s="1">
        <v>-3.7995149555375862E-2</v>
      </c>
      <c r="M171" s="1">
        <v>2.6115859449192813E-2</v>
      </c>
      <c r="N171" s="1">
        <v>1.0478519035976186E-2</v>
      </c>
      <c r="O171" s="1">
        <v>-1.8270944741533013E-2</v>
      </c>
      <c r="P171" s="1">
        <v>6.2386798148521549E-3</v>
      </c>
      <c r="Q171" s="1">
        <v>2.2788721514098054E-2</v>
      </c>
      <c r="R171" s="1">
        <v>2.7548209366390353E-3</v>
      </c>
      <c r="S171" s="1">
        <v>-3.2873109796186517E-3</v>
      </c>
      <c r="T171" s="1">
        <v>2.0196919969703853E-3</v>
      </c>
      <c r="U171" s="1">
        <v>2.135231316725994E-3</v>
      </c>
      <c r="V171" s="1">
        <v>6.4557779212393029E-4</v>
      </c>
      <c r="W171" s="1">
        <v>4.9396267837540364E-3</v>
      </c>
      <c r="X171" s="1">
        <v>7.9710144927536142E-2</v>
      </c>
      <c r="Y171" s="1">
        <v>9.4207955338450056E-3</v>
      </c>
      <c r="Z171" s="1">
        <v>1.1715481171548081E-2</v>
      </c>
      <c r="AA171" s="1">
        <v>-1.1768167107972793E-3</v>
      </c>
      <c r="AB171" s="1">
        <v>7.8740157480314821E-3</v>
      </c>
      <c r="AC171" s="1">
        <v>1.3018156903048972E-2</v>
      </c>
      <c r="AD171" s="1">
        <v>-5.8422590068160085E-3</v>
      </c>
      <c r="AE171" s="1">
        <v>3.0000000000000027E-2</v>
      </c>
      <c r="AF171" s="1">
        <v>7.0981210855949994E-2</v>
      </c>
      <c r="AG171" s="1">
        <v>4.0322580645160144E-3</v>
      </c>
      <c r="AL171" s="2">
        <f ca="1"/>
        <v>1</v>
      </c>
      <c r="AM171" s="2">
        <f ca="1"/>
        <v>189</v>
      </c>
      <c r="AN171" s="1">
        <f ca="1"/>
        <v>1.387928071584699E-2</v>
      </c>
      <c r="AO171" s="1">
        <f ca="1"/>
        <v>-2.0066465863996725E-4</v>
      </c>
      <c r="AP171" s="1" t="e">
        <f ca="1"/>
        <v>#N/A</v>
      </c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</row>
    <row r="172" spans="3:66" x14ac:dyDescent="0.5">
      <c r="C172" t="s">
        <v>217</v>
      </c>
      <c r="D172" s="1">
        <v>5.3431976983149276E-3</v>
      </c>
      <c r="E172" s="1">
        <v>8.3981337480559803E-2</v>
      </c>
      <c r="F172" s="1">
        <v>-1.6758439071103748E-2</v>
      </c>
      <c r="G172" s="1">
        <v>6.8157230436350469E-2</v>
      </c>
      <c r="H172" s="1">
        <v>-1.2862547288776782E-2</v>
      </c>
      <c r="I172" s="1">
        <v>1.7628205128205066E-2</v>
      </c>
      <c r="J172" s="1">
        <v>3.1948881789136685E-3</v>
      </c>
      <c r="K172" s="1">
        <v>2.2384428223844344E-2</v>
      </c>
      <c r="L172" s="1">
        <v>-8.4033613445377853E-3</v>
      </c>
      <c r="M172" s="1">
        <v>-2.7764923646459438E-3</v>
      </c>
      <c r="N172" s="1">
        <v>-1.3826477704804718E-2</v>
      </c>
      <c r="O172" s="1">
        <v>-2.9505220154335543E-3</v>
      </c>
      <c r="P172" s="1">
        <v>-5.2999999999999714E-3</v>
      </c>
      <c r="Q172" s="1">
        <v>3.3987915407855951E-3</v>
      </c>
      <c r="R172" s="1">
        <v>-4.2307692307692268E-2</v>
      </c>
      <c r="S172" s="1">
        <v>-1.6490765171504052E-3</v>
      </c>
      <c r="T172" s="1">
        <v>-2.9982363315696592E-2</v>
      </c>
      <c r="U172" s="1">
        <v>7.8125E-3</v>
      </c>
      <c r="V172" s="1">
        <v>-4.7741935483870956E-2</v>
      </c>
      <c r="W172" s="1">
        <v>3.2768978700163931E-2</v>
      </c>
      <c r="X172" s="1">
        <v>-4.1946308724827297E-4</v>
      </c>
      <c r="Y172" s="1">
        <v>-5.4960248876598783E-2</v>
      </c>
      <c r="Z172" s="1">
        <v>-1.7369727047146455E-2</v>
      </c>
      <c r="AA172" s="1">
        <v>2.8865979381443418E-2</v>
      </c>
      <c r="AB172" s="1">
        <v>-9.0725806451613655E-3</v>
      </c>
      <c r="AC172" s="1">
        <v>-2.0629015894487512E-2</v>
      </c>
      <c r="AD172" s="1">
        <v>1.9588638589618235E-3</v>
      </c>
      <c r="AE172" s="1">
        <v>-1.205222631402747E-2</v>
      </c>
      <c r="AF172" s="1">
        <v>-4.121414647730437E-2</v>
      </c>
      <c r="AG172" s="1">
        <v>-9.0361445783132543E-3</v>
      </c>
      <c r="AL172" s="2">
        <f ca="1"/>
        <v>1</v>
      </c>
      <c r="AM172" s="2">
        <f ca="1"/>
        <v>190</v>
      </c>
      <c r="AN172" s="1">
        <f ca="1"/>
        <v>1.4998585589316438E-2</v>
      </c>
      <c r="AO172" s="1">
        <f ca="1"/>
        <v>-2.0066465863996725E-4</v>
      </c>
      <c r="AP172" s="1" t="e">
        <f ca="1"/>
        <v>#N/A</v>
      </c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</row>
    <row r="173" spans="3:66" x14ac:dyDescent="0.5">
      <c r="C173" t="s">
        <v>218</v>
      </c>
      <c r="D173" s="1">
        <v>6.3368765331150989E-3</v>
      </c>
      <c r="E173" s="1">
        <v>-1.7934002869440469E-2</v>
      </c>
      <c r="F173" s="1">
        <v>-1.9478938397857193E-2</v>
      </c>
      <c r="G173" s="1">
        <v>-2.0931802835921665E-2</v>
      </c>
      <c r="H173" s="1">
        <v>2.2227899846704036E-2</v>
      </c>
      <c r="I173" s="1">
        <v>-6.3976377952754682E-3</v>
      </c>
      <c r="J173" s="1">
        <v>-4.7770700636942109E-3</v>
      </c>
      <c r="K173" s="1">
        <v>-6.6634935744883661E-3</v>
      </c>
      <c r="L173" s="1">
        <v>2.0338983050847359E-2</v>
      </c>
      <c r="M173" s="1">
        <v>-9.7447795823666361E-3</v>
      </c>
      <c r="N173" s="1">
        <v>-9.1132141605329009E-3</v>
      </c>
      <c r="O173" s="1">
        <v>2.1170043250625881E-2</v>
      </c>
      <c r="P173" s="1">
        <v>1.4577259475218707E-2</v>
      </c>
      <c r="Q173" s="1">
        <v>-3.0109145652992275E-3</v>
      </c>
      <c r="R173" s="1">
        <v>-5.4216867469879637E-2</v>
      </c>
      <c r="S173" s="1">
        <v>1.4205483977535627E-2</v>
      </c>
      <c r="T173" s="1">
        <v>8.5714285714284522E-3</v>
      </c>
      <c r="U173" s="1">
        <v>1.6208597603946329E-2</v>
      </c>
      <c r="V173" s="1">
        <v>6.0975609756097615E-3</v>
      </c>
      <c r="W173" s="1">
        <v>-9.5187731359068772E-3</v>
      </c>
      <c r="X173" s="1">
        <v>-1.4267729752412972E-2</v>
      </c>
      <c r="Y173" s="1">
        <v>4.3891733723484538E-3</v>
      </c>
      <c r="Z173" s="1">
        <v>-8.4175084175084347E-3</v>
      </c>
      <c r="AA173" s="1">
        <v>-3.1491554537646738E-2</v>
      </c>
      <c r="AB173" s="1">
        <v>6.1037639877925542E-3</v>
      </c>
      <c r="AC173" s="1">
        <v>3.1077348066297361E-3</v>
      </c>
      <c r="AD173" s="1">
        <v>1.564027370478982E-2</v>
      </c>
      <c r="AE173" s="1">
        <v>-1.3554727211115836E-3</v>
      </c>
      <c r="AF173" s="1">
        <v>1.1617775196048896E-3</v>
      </c>
      <c r="AG173" s="1">
        <v>4.3904086457275948E-3</v>
      </c>
      <c r="AL173" s="2">
        <f ca="1"/>
        <v>1</v>
      </c>
      <c r="AM173" s="2">
        <f ca="1"/>
        <v>191</v>
      </c>
      <c r="AN173" s="1">
        <f ca="1"/>
        <v>1.6117890462785885E-2</v>
      </c>
      <c r="AO173" s="1">
        <f ca="1"/>
        <v>-2.0066465863996725E-4</v>
      </c>
      <c r="AP173" s="1" t="e">
        <f ca="1"/>
        <v>#N/A</v>
      </c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</row>
    <row r="174" spans="3:66" x14ac:dyDescent="0.5">
      <c r="C174" t="s">
        <v>219</v>
      </c>
      <c r="D174" s="1">
        <v>-2.0922201909404747E-2</v>
      </c>
      <c r="E174" s="1">
        <v>1.4609203798394699E-3</v>
      </c>
      <c r="F174" s="1">
        <v>-4.9664762850758493E-3</v>
      </c>
      <c r="G174" s="1">
        <v>1.0344827586206806E-2</v>
      </c>
      <c r="H174" s="1">
        <v>1.4996250937265643E-2</v>
      </c>
      <c r="I174" s="1">
        <v>-1.9910846953937633E-2</v>
      </c>
      <c r="J174" s="1">
        <v>-3.4240000000000048E-2</v>
      </c>
      <c r="K174" s="1">
        <v>4.6957355055103012E-2</v>
      </c>
      <c r="L174" s="1">
        <v>1.1627906976744207E-2</v>
      </c>
      <c r="M174" s="1">
        <v>-2.6007497656982181E-2</v>
      </c>
      <c r="N174" s="1">
        <v>-3.7495578351609327E-2</v>
      </c>
      <c r="O174" s="1">
        <v>8.6937137761926575E-3</v>
      </c>
      <c r="P174" s="1">
        <v>4.5580657946888703E-3</v>
      </c>
      <c r="Q174" s="1">
        <v>-2.4537561343903391E-2</v>
      </c>
      <c r="R174" s="1">
        <v>-3.8823172581134435E-2</v>
      </c>
      <c r="S174" s="1">
        <v>1.3029315960910726E-3</v>
      </c>
      <c r="T174" s="1">
        <v>-6.0005150656708639E-2</v>
      </c>
      <c r="U174" s="1">
        <v>9.015256588072118E-3</v>
      </c>
      <c r="V174" s="1">
        <v>-9.8765432098765205E-3</v>
      </c>
      <c r="W174" s="1">
        <v>-3.7373198077950143E-3</v>
      </c>
      <c r="X174" s="1">
        <v>-1.1919965942954525E-2</v>
      </c>
      <c r="Y174" s="1">
        <v>6.1908230152949439E-3</v>
      </c>
      <c r="Z174" s="1">
        <v>-8.4889643463497144E-3</v>
      </c>
      <c r="AA174" s="1">
        <v>-3.547147502216963E-3</v>
      </c>
      <c r="AB174" s="1">
        <v>-8.5945399393327904E-3</v>
      </c>
      <c r="AC174" s="1">
        <v>8.2616179001719914E-3</v>
      </c>
      <c r="AD174" s="1">
        <v>2.0211742059672799E-2</v>
      </c>
      <c r="AE174" s="1">
        <v>-3.5968781812012129E-2</v>
      </c>
      <c r="AF174" s="1">
        <v>-1.3635044966637588E-2</v>
      </c>
      <c r="AG174" s="1">
        <v>1.2104909213181081E-2</v>
      </c>
      <c r="AL174" s="2">
        <f ca="1"/>
        <v>1</v>
      </c>
      <c r="AM174" s="2">
        <f ca="1"/>
        <v>192</v>
      </c>
      <c r="AN174" s="1">
        <f ca="1"/>
        <v>1.7237195336255333E-2</v>
      </c>
      <c r="AO174" s="1">
        <f ca="1"/>
        <v>-2.0066465863996725E-4</v>
      </c>
      <c r="AP174" s="1" t="e">
        <f ca="1"/>
        <v>#N/A</v>
      </c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</row>
    <row r="175" spans="3:66" x14ac:dyDescent="0.5">
      <c r="C175" t="s">
        <v>220</v>
      </c>
      <c r="D175" s="1">
        <v>1.3485477178423189E-2</v>
      </c>
      <c r="E175" s="1">
        <v>-1.8964259664478567E-2</v>
      </c>
      <c r="F175" s="1">
        <v>-2.8450212128774632E-2</v>
      </c>
      <c r="G175" s="1">
        <v>-1.7064846416382284E-2</v>
      </c>
      <c r="H175" s="1">
        <v>-1.9207091849298252E-2</v>
      </c>
      <c r="I175" s="1">
        <v>-1.7384273296947583E-2</v>
      </c>
      <c r="J175" s="1">
        <v>-8.6149768058315646E-3</v>
      </c>
      <c r="K175" s="1">
        <v>-3.5240274599542265E-2</v>
      </c>
      <c r="L175" s="1">
        <v>-2.2988505747126409E-2</v>
      </c>
      <c r="M175" s="1">
        <v>-1.9725763771950899E-2</v>
      </c>
      <c r="N175" s="1">
        <v>-1.8743109151047488E-2</v>
      </c>
      <c r="O175" s="1">
        <v>-2.0994475138121582E-2</v>
      </c>
      <c r="P175" s="1">
        <v>-5.6026829749457385E-2</v>
      </c>
      <c r="Q175" s="1">
        <v>-1.741486068111453E-2</v>
      </c>
      <c r="R175" s="1">
        <v>-6.3111391606185396E-4</v>
      </c>
      <c r="S175" s="1">
        <v>-3.5458685751463825E-2</v>
      </c>
      <c r="T175" s="1">
        <v>-1.5068493150684814E-2</v>
      </c>
      <c r="U175" s="1">
        <v>-2.8865979381443196E-2</v>
      </c>
      <c r="V175" s="1">
        <v>-2.0176830650646127E-2</v>
      </c>
      <c r="W175" s="1">
        <v>-2.6259378349410389E-2</v>
      </c>
      <c r="X175" s="1">
        <v>-1.9819043515725943E-2</v>
      </c>
      <c r="Y175" s="1">
        <v>-7.9623597538907021E-3</v>
      </c>
      <c r="Z175" s="1">
        <v>-3.039383561643838E-2</v>
      </c>
      <c r="AA175" s="1">
        <v>-9.4927321269654419E-3</v>
      </c>
      <c r="AB175" s="1">
        <v>-1.6828148903620499E-2</v>
      </c>
      <c r="AC175" s="1">
        <v>-1.5705018777739777E-2</v>
      </c>
      <c r="AD175" s="1">
        <v>1.8867924528302993E-3</v>
      </c>
      <c r="AE175" s="1">
        <v>-2.6399155227032733E-2</v>
      </c>
      <c r="AF175" s="1">
        <v>-1.764705882352946E-2</v>
      </c>
      <c r="AG175" s="1">
        <v>-1.5282392026578107E-2</v>
      </c>
      <c r="AL175" s="2">
        <f ca="1"/>
        <v>1</v>
      </c>
      <c r="AM175" s="2">
        <f ca="1"/>
        <v>193</v>
      </c>
      <c r="AN175" s="1">
        <f ca="1"/>
        <v>1.835650020972478E-2</v>
      </c>
      <c r="AO175" s="1">
        <f ca="1"/>
        <v>-2.0066465863996725E-4</v>
      </c>
      <c r="AP175" s="1" t="e">
        <f ca="1"/>
        <v>#N/A</v>
      </c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</row>
    <row r="176" spans="3:66" x14ac:dyDescent="0.5">
      <c r="C176" t="s">
        <v>221</v>
      </c>
      <c r="D176" s="1">
        <v>1.0644831115660169E-2</v>
      </c>
      <c r="E176" s="1">
        <v>7.4349442379182396E-3</v>
      </c>
      <c r="F176" s="1">
        <v>7.9630105317236577E-3</v>
      </c>
      <c r="G176" s="1">
        <v>1.7361111111111605E-3</v>
      </c>
      <c r="H176" s="1">
        <v>2.1089630931458769E-2</v>
      </c>
      <c r="I176" s="1">
        <v>1.3166015223205152E-2</v>
      </c>
      <c r="J176" s="1">
        <v>1.6042780748662944E-2</v>
      </c>
      <c r="K176" s="1">
        <v>-1.2333965844402384E-2</v>
      </c>
      <c r="L176" s="1">
        <v>-6.7226890756302282E-3</v>
      </c>
      <c r="M176" s="1">
        <v>-2.1840490797546019E-2</v>
      </c>
      <c r="N176" s="1">
        <v>9.7378277153559178E-3</v>
      </c>
      <c r="O176" s="1">
        <v>4.9661399548535101E-3</v>
      </c>
      <c r="P176" s="1">
        <v>6.3740856844305416E-3</v>
      </c>
      <c r="Q176" s="1">
        <v>7.877116975187004E-3</v>
      </c>
      <c r="R176" s="1">
        <v>2.3681717713924799E-2</v>
      </c>
      <c r="S176" s="1">
        <v>3.6424957841483918E-2</v>
      </c>
      <c r="T176" s="1">
        <v>3.8108484005563215E-2</v>
      </c>
      <c r="U176" s="1">
        <v>8.4925690021231404E-3</v>
      </c>
      <c r="V176" s="1">
        <v>1.96668209162425E-2</v>
      </c>
      <c r="W176" s="1">
        <v>1.1007154650521933E-3</v>
      </c>
      <c r="X176" s="1">
        <v>1.4065934065933927E-2</v>
      </c>
      <c r="Y176" s="1">
        <v>-7.2966070777102932E-4</v>
      </c>
      <c r="Z176" s="1">
        <v>7.064017660044053E-3</v>
      </c>
      <c r="AA176" s="1">
        <v>-4.4923629829289879E-3</v>
      </c>
      <c r="AB176" s="1">
        <v>1.3226141078838127E-2</v>
      </c>
      <c r="AC176" s="1">
        <v>2.0811654526534884E-2</v>
      </c>
      <c r="AD176" s="1">
        <v>-1.8832391713747842E-3</v>
      </c>
      <c r="AE176" s="1">
        <v>1.5184381778741818E-2</v>
      </c>
      <c r="AF176" s="1">
        <v>1.017964071856281E-2</v>
      </c>
      <c r="AG176" s="1">
        <v>1.0121457489878471E-2</v>
      </c>
      <c r="AL176" s="2">
        <f ca="1"/>
        <v>1</v>
      </c>
      <c r="AM176" s="2">
        <f ca="1"/>
        <v>201</v>
      </c>
      <c r="AN176" s="1">
        <f ca="1"/>
        <v>4.9248417280914102E-3</v>
      </c>
      <c r="AO176" s="1">
        <f ca="1"/>
        <v>3.2926853016475939E-5</v>
      </c>
      <c r="AP176" s="1" t="e">
        <f ca="1"/>
        <v>#N/A</v>
      </c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</row>
    <row r="177" spans="2:446" x14ac:dyDescent="0.5">
      <c r="C177" t="s">
        <v>222</v>
      </c>
      <c r="D177" s="1">
        <v>-2.4103706704476369E-2</v>
      </c>
      <c r="E177" s="1">
        <v>-9.5940959409595017E-3</v>
      </c>
      <c r="F177" s="1">
        <v>-1.5545361875637043E-2</v>
      </c>
      <c r="G177" s="1">
        <v>1.109185441941074E-2</v>
      </c>
      <c r="H177" s="1">
        <v>-3.1964593066141633E-3</v>
      </c>
      <c r="I177" s="1">
        <v>-8.1218274111675148E-3</v>
      </c>
      <c r="J177" s="1">
        <v>2.960526315789469E-3</v>
      </c>
      <c r="K177" s="1">
        <v>3.842459173871271E-3</v>
      </c>
      <c r="L177" s="1">
        <v>-1.0998307952622688E-2</v>
      </c>
      <c r="M177" s="1">
        <v>-4.7666833918714735E-3</v>
      </c>
      <c r="N177" s="1">
        <v>2.5964391691393196E-3</v>
      </c>
      <c r="O177" s="1">
        <v>2.2461814914642719E-3</v>
      </c>
      <c r="P177" s="1">
        <v>6.4375454262277643E-3</v>
      </c>
      <c r="Q177" s="1">
        <v>-6.6432200078155867E-3</v>
      </c>
      <c r="R177" s="1">
        <v>6.7859346082663752E-3</v>
      </c>
      <c r="S177" s="1">
        <v>-1.3667425968109326E-2</v>
      </c>
      <c r="T177" s="1">
        <v>-1.6613076098606627E-2</v>
      </c>
      <c r="U177" s="1">
        <v>4.9122807017543124E-3</v>
      </c>
      <c r="V177" s="1">
        <v>4.3113228953937099E-3</v>
      </c>
      <c r="W177" s="1">
        <v>-1.6492578339747377E-3</v>
      </c>
      <c r="X177" s="1">
        <v>-6.0684872128303757E-3</v>
      </c>
      <c r="Y177" s="1">
        <v>-8.7623220153340009E-3</v>
      </c>
      <c r="Z177" s="1">
        <v>-1.9728189390618156E-2</v>
      </c>
      <c r="AA177" s="1">
        <v>-1.5042117930204602E-2</v>
      </c>
      <c r="AB177" s="1">
        <v>7.4225748656258084E-3</v>
      </c>
      <c r="AC177" s="1">
        <v>-3.397893306150146E-3</v>
      </c>
      <c r="AD177" s="1">
        <v>2.8301886792452269E-3</v>
      </c>
      <c r="AE177" s="1">
        <v>-7.1225071225067271E-4</v>
      </c>
      <c r="AF177" s="1">
        <v>0</v>
      </c>
      <c r="AG177" s="1">
        <v>5.3440213760855837E-3</v>
      </c>
      <c r="AL177" s="2">
        <f ca="1"/>
        <v>1</v>
      </c>
      <c r="AM177" s="2">
        <f ca="1"/>
        <v>202</v>
      </c>
      <c r="AN177" s="1">
        <f ca="1"/>
        <v>6.0441466015608569E-3</v>
      </c>
      <c r="AO177" s="1">
        <f ca="1"/>
        <v>3.2926853016475939E-5</v>
      </c>
      <c r="AP177" s="1" t="e">
        <f ca="1"/>
        <v>#N/A</v>
      </c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</row>
    <row r="178" spans="2:446" x14ac:dyDescent="0.5">
      <c r="C178" t="s">
        <v>223</v>
      </c>
      <c r="D178" s="1">
        <v>1.4943960149439661E-2</v>
      </c>
      <c r="E178" s="1">
        <v>5.663189269746649E-2</v>
      </c>
      <c r="F178" s="1">
        <v>1.26844421434118E-2</v>
      </c>
      <c r="G178" s="1">
        <v>1.028453890983938E-3</v>
      </c>
      <c r="H178" s="1">
        <v>-2.1460286137148454E-2</v>
      </c>
      <c r="I178" s="1">
        <v>2.0470829068577334E-2</v>
      </c>
      <c r="J178" s="1">
        <v>1.1807149885208368E-2</v>
      </c>
      <c r="K178" s="1">
        <v>7.1770334928229484E-3</v>
      </c>
      <c r="L178" s="1">
        <v>5.9880239520957446E-3</v>
      </c>
      <c r="M178" s="1">
        <v>0</v>
      </c>
      <c r="N178" s="1">
        <v>1.442841287458374E-2</v>
      </c>
      <c r="O178" s="1">
        <v>-6.7234424025086614E-4</v>
      </c>
      <c r="P178" s="1">
        <v>-5.9836995770145007E-3</v>
      </c>
      <c r="Q178" s="1">
        <v>3.5011801730920444E-2</v>
      </c>
      <c r="R178" s="1">
        <v>2.1752450980392135E-2</v>
      </c>
      <c r="S178" s="1">
        <v>8.9079511712306658E-3</v>
      </c>
      <c r="T178" s="1">
        <v>9.8092643051770345E-3</v>
      </c>
      <c r="U178" s="1">
        <v>3.4916201117318746E-3</v>
      </c>
      <c r="V178" s="1">
        <v>-1.0393131495707197E-2</v>
      </c>
      <c r="W178" s="1">
        <v>8.2599118942729977E-3</v>
      </c>
      <c r="X178" s="1">
        <v>1.8752725686872918E-2</v>
      </c>
      <c r="Y178" s="1">
        <v>-1.5469613259668447E-2</v>
      </c>
      <c r="Z178" s="1">
        <v>2.2808586762075089E-2</v>
      </c>
      <c r="AA178" s="1">
        <v>1.8631643249847452E-2</v>
      </c>
      <c r="AB178" s="1">
        <v>-2.1341463414634276E-2</v>
      </c>
      <c r="AC178" s="1">
        <v>4.7732696897373472E-3</v>
      </c>
      <c r="AD178" s="1">
        <v>-3.7629350893697566E-3</v>
      </c>
      <c r="AE178" s="1">
        <v>2.4590163934426368E-2</v>
      </c>
      <c r="AF178" s="1">
        <v>8.8915234143449595E-4</v>
      </c>
      <c r="AG178" s="1">
        <v>6.6445182724250706E-4</v>
      </c>
      <c r="AL178" s="2">
        <f ca="1"/>
        <v>1</v>
      </c>
      <c r="AM178" s="2">
        <f ca="1"/>
        <v>203</v>
      </c>
      <c r="AN178" s="1">
        <f ca="1"/>
        <v>7.1634514750303045E-3</v>
      </c>
      <c r="AO178" s="1">
        <f ca="1"/>
        <v>3.2926853016475939E-5</v>
      </c>
      <c r="AP178" s="1" t="e">
        <f ca="1"/>
        <v>#N/A</v>
      </c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</row>
    <row r="179" spans="2:446" x14ac:dyDescent="0.5">
      <c r="C179" t="s">
        <v>224</v>
      </c>
      <c r="D179" s="1">
        <v>8.7934560327198596E-3</v>
      </c>
      <c r="E179" s="1">
        <v>1.1988716502115748E-2</v>
      </c>
      <c r="F179" s="1">
        <v>8.1799591002045258E-3</v>
      </c>
      <c r="G179" s="1">
        <v>-6.506849315068397E-3</v>
      </c>
      <c r="H179" s="1">
        <v>1.5124779430299995E-3</v>
      </c>
      <c r="I179" s="1">
        <v>8.0240722166500245E-3</v>
      </c>
      <c r="J179" s="1">
        <v>-2.2690437601297075E-3</v>
      </c>
      <c r="K179" s="1">
        <v>5.7007125890735644E-3</v>
      </c>
      <c r="L179" s="1">
        <v>9.3537414965987331E-3</v>
      </c>
      <c r="M179" s="1">
        <v>-3.02495588606011E-3</v>
      </c>
      <c r="N179" s="1">
        <v>2.1152443471918358E-2</v>
      </c>
      <c r="O179" s="1">
        <v>1.1886073110562778E-2</v>
      </c>
      <c r="P179" s="1">
        <v>2.3352361183186288E-2</v>
      </c>
      <c r="Q179" s="1">
        <v>2.6605853287722248E-3</v>
      </c>
      <c r="R179" s="1">
        <v>-1.6491754122938573E-2</v>
      </c>
      <c r="S179" s="1">
        <v>1.7331589274035331E-2</v>
      </c>
      <c r="T179" s="1">
        <v>1.592012951969779E-2</v>
      </c>
      <c r="U179" s="1">
        <v>1.3917884481560172E-3</v>
      </c>
      <c r="V179" s="1">
        <v>1.2100456621004563E-2</v>
      </c>
      <c r="W179" s="1">
        <v>-1.0922992900054274E-3</v>
      </c>
      <c r="X179" s="1">
        <v>-3.424657534246478E-3</v>
      </c>
      <c r="Y179" s="1">
        <v>5.2375607931163248E-3</v>
      </c>
      <c r="Z179" s="1">
        <v>7.4333187581985261E-3</v>
      </c>
      <c r="AA179" s="1">
        <v>-9.8950524737630996E-3</v>
      </c>
      <c r="AB179" s="1">
        <v>1.1941848390446541E-2</v>
      </c>
      <c r="AC179" s="1">
        <v>8.4832032575501426E-3</v>
      </c>
      <c r="AD179" s="1">
        <v>4.7214353163360645E-3</v>
      </c>
      <c r="AE179" s="1">
        <v>1.8782608695652181E-2</v>
      </c>
      <c r="AF179" s="1">
        <v>2.3097423748889678E-2</v>
      </c>
      <c r="AG179" s="1">
        <v>7.3041168658698474E-3</v>
      </c>
      <c r="AL179" s="2">
        <f ca="1"/>
        <v>1</v>
      </c>
      <c r="AM179" s="2">
        <f ca="1"/>
        <v>204</v>
      </c>
      <c r="AN179" s="1">
        <f ca="1"/>
        <v>8.2827563484997521E-3</v>
      </c>
      <c r="AO179" s="1">
        <f ca="1"/>
        <v>3.2926853016475939E-5</v>
      </c>
      <c r="AP179" s="1" t="e">
        <f ca="1"/>
        <v>#N/A</v>
      </c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</row>
    <row r="180" spans="2:446" x14ac:dyDescent="0.5">
      <c r="C180" t="s">
        <v>225</v>
      </c>
      <c r="D180" s="1">
        <v>5.0679099939185956E-3</v>
      </c>
      <c r="E180" s="1">
        <v>3.2752613240418116E-2</v>
      </c>
      <c r="F180" s="1">
        <v>7.3529411764705621E-3</v>
      </c>
      <c r="G180" s="1">
        <v>-4.1365046535678518E-3</v>
      </c>
      <c r="H180" s="1">
        <v>-2.013591744273846E-3</v>
      </c>
      <c r="I180" s="1">
        <v>0</v>
      </c>
      <c r="J180" s="1">
        <v>1.8518518518518601E-2</v>
      </c>
      <c r="K180" s="1">
        <v>8.5025980160604586E-3</v>
      </c>
      <c r="L180" s="1">
        <v>0</v>
      </c>
      <c r="M180" s="1">
        <v>8.8495575221239076E-3</v>
      </c>
      <c r="N180" s="1">
        <v>7.1428571428571175E-3</v>
      </c>
      <c r="O180" s="1">
        <v>2.8812056737588243E-3</v>
      </c>
      <c r="P180" s="1">
        <v>-1.7241379310343197E-3</v>
      </c>
      <c r="Q180" s="1">
        <v>-2.6535253980287665E-3</v>
      </c>
      <c r="R180" s="1">
        <v>-2.134146341463361E-3</v>
      </c>
      <c r="S180" s="1">
        <v>-6.1073609771779003E-3</v>
      </c>
      <c r="T180" s="1">
        <v>4.5152722443559945E-3</v>
      </c>
      <c r="U180" s="1">
        <v>3.4746351633079264E-3</v>
      </c>
      <c r="V180" s="1">
        <v>-8.5720730882020701E-3</v>
      </c>
      <c r="W180" s="1">
        <v>-8.201202843083566E-3</v>
      </c>
      <c r="X180" s="1">
        <v>-8.1615120274913799E-3</v>
      </c>
      <c r="Y180" s="1">
        <v>-1.8608113137328353E-3</v>
      </c>
      <c r="Z180" s="1">
        <v>8.2465277777779011E-3</v>
      </c>
      <c r="AA180" s="1">
        <v>-1.8170805572379489E-3</v>
      </c>
      <c r="AB180" s="1">
        <v>3.3350436121089011E-3</v>
      </c>
      <c r="AC180" s="1">
        <v>3.7012113055181484E-3</v>
      </c>
      <c r="AD180" s="1">
        <v>-4.6992481203007586E-3</v>
      </c>
      <c r="AE180" s="1">
        <v>8.5353362922500065E-3</v>
      </c>
      <c r="AF180" s="1">
        <v>4.341534008682979E-3</v>
      </c>
      <c r="AG180" s="1">
        <v>3.2959789057351863E-4</v>
      </c>
      <c r="AL180" s="2">
        <f ca="1"/>
        <v>1</v>
      </c>
      <c r="AM180" s="2">
        <f ca="1"/>
        <v>205</v>
      </c>
      <c r="AN180" s="1">
        <f ca="1"/>
        <v>9.4020612219691997E-3</v>
      </c>
      <c r="AO180" s="1">
        <f ca="1"/>
        <v>3.2926853016475939E-5</v>
      </c>
      <c r="AP180" s="1" t="e">
        <f ca="1"/>
        <v>#N/A</v>
      </c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</row>
    <row r="181" spans="2:446" x14ac:dyDescent="0.5">
      <c r="C181" t="s">
        <v>226</v>
      </c>
      <c r="D181" s="1">
        <v>2.8237192416296963E-2</v>
      </c>
      <c r="E181" s="1">
        <v>-6.0728744939271273E-3</v>
      </c>
      <c r="F181" s="1">
        <v>3.5237855524792305E-3</v>
      </c>
      <c r="G181" s="1">
        <v>-6.9228106611285423E-4</v>
      </c>
      <c r="H181" s="1">
        <v>-5.0441361916775396E-4</v>
      </c>
      <c r="I181" s="1">
        <v>3.4825870646766344E-3</v>
      </c>
      <c r="J181" s="1">
        <v>-9.5693779904306719E-3</v>
      </c>
      <c r="K181" s="1">
        <v>6.5573770491802463E-3</v>
      </c>
      <c r="L181" s="1">
        <v>-1.6849199663016012E-3</v>
      </c>
      <c r="M181" s="1">
        <v>9.0225563909773765E-3</v>
      </c>
      <c r="N181" s="1">
        <v>4.6099290780141633E-3</v>
      </c>
      <c r="O181" s="1">
        <v>-8.1767955801104186E-3</v>
      </c>
      <c r="P181" s="1">
        <v>-1.9303058010770036E-3</v>
      </c>
      <c r="Q181" s="1">
        <v>-1.9004180919802716E-3</v>
      </c>
      <c r="R181" s="1">
        <v>8.2493125572868919E-3</v>
      </c>
      <c r="S181" s="1">
        <v>-1.0349288486416475E-2</v>
      </c>
      <c r="T181" s="1">
        <v>-1.2956107879428913E-2</v>
      </c>
      <c r="U181" s="1">
        <v>6.9252077562320657E-4</v>
      </c>
      <c r="V181" s="1">
        <v>-6.8259385665536687E-4</v>
      </c>
      <c r="W181" s="1">
        <v>-2.2050716648290836E-3</v>
      </c>
      <c r="X181" s="1">
        <v>-2.1654395842356511E-3</v>
      </c>
      <c r="Y181" s="1">
        <v>3.3557046979866278E-3</v>
      </c>
      <c r="Z181" s="1">
        <v>-9.9009900990099098E-3</v>
      </c>
      <c r="AA181" s="1">
        <v>1.4563106796116276E-2</v>
      </c>
      <c r="AB181" s="1">
        <v>2.5568908207620478E-3</v>
      </c>
      <c r="AC181" s="1">
        <v>-3.352329869259485E-4</v>
      </c>
      <c r="AD181" s="1">
        <v>-1.4164305949008527E-2</v>
      </c>
      <c r="AE181" s="1">
        <v>-1.6249153689911977E-2</v>
      </c>
      <c r="AF181" s="1">
        <v>5.7636887608070175E-3</v>
      </c>
      <c r="AG181" s="1">
        <v>4.6128500823723328E-3</v>
      </c>
      <c r="AL181" s="2">
        <f ca="1"/>
        <v>1</v>
      </c>
      <c r="AM181" s="2">
        <f ca="1"/>
        <v>206</v>
      </c>
      <c r="AN181" s="1">
        <f ca="1"/>
        <v>1.0521366095438647E-2</v>
      </c>
      <c r="AO181" s="1">
        <f ca="1"/>
        <v>3.2926853016475939E-5</v>
      </c>
      <c r="AP181" s="1" t="e">
        <f ca="1"/>
        <v>#N/A</v>
      </c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</row>
    <row r="182" spans="2:446" x14ac:dyDescent="0.5">
      <c r="C182" t="s">
        <v>227</v>
      </c>
      <c r="D182" s="1">
        <v>-3.1384856806589978E-3</v>
      </c>
      <c r="E182" s="1">
        <v>-3.9375424304141204E-2</v>
      </c>
      <c r="F182" s="1">
        <v>1.3042387760220819E-2</v>
      </c>
      <c r="G182" s="1">
        <v>-6.5812261863524846E-3</v>
      </c>
      <c r="H182" s="1">
        <v>1.7663386323492292E-2</v>
      </c>
      <c r="I182" s="1">
        <v>1.4873574615765772E-3</v>
      </c>
      <c r="J182" s="1">
        <v>9.6618357487909812E-4</v>
      </c>
      <c r="K182" s="1">
        <v>0</v>
      </c>
      <c r="L182" s="1">
        <v>8.438818565401629E-4</v>
      </c>
      <c r="M182" s="1">
        <v>-4.967709885741467E-4</v>
      </c>
      <c r="N182" s="1">
        <v>7.0596540769507499E-4</v>
      </c>
      <c r="O182" s="1">
        <v>1.6265597147949951E-2</v>
      </c>
      <c r="P182" s="1">
        <v>1.5675895765472347E-2</v>
      </c>
      <c r="Q182" s="1">
        <v>2.0944402132520912E-2</v>
      </c>
      <c r="R182" s="1">
        <v>-2.9090909090909167E-2</v>
      </c>
      <c r="S182" s="1">
        <v>3.2679738562091387E-4</v>
      </c>
      <c r="T182" s="1">
        <v>8.8400750066970346E-3</v>
      </c>
      <c r="U182" s="1">
        <v>-3.4602076124568004E-3</v>
      </c>
      <c r="V182" s="1">
        <v>8.1967213114753079E-3</v>
      </c>
      <c r="W182" s="1">
        <v>-2.7624309392265678E-3</v>
      </c>
      <c r="X182" s="1">
        <v>3.4722222222220989E-3</v>
      </c>
      <c r="Y182" s="1">
        <v>0</v>
      </c>
      <c r="Z182" s="1">
        <v>-2.6086956521739202E-3</v>
      </c>
      <c r="AA182" s="1">
        <v>-4.1566985645932975E-2</v>
      </c>
      <c r="AB182" s="1">
        <v>4.0805916857944435E-3</v>
      </c>
      <c r="AC182" s="1">
        <v>-1.6767270288396974E-3</v>
      </c>
      <c r="AD182" s="1">
        <v>9.5785440613016526E-4</v>
      </c>
      <c r="AE182" s="1">
        <v>-2.0646937370956131E-3</v>
      </c>
      <c r="AF182" s="1">
        <v>-8.3094555873924891E-3</v>
      </c>
      <c r="AG182" s="1">
        <v>3.2797638570025711E-4</v>
      </c>
      <c r="AL182" s="2">
        <f ca="1"/>
        <v>1</v>
      </c>
      <c r="AM182" s="2">
        <f ca="1"/>
        <v>207</v>
      </c>
      <c r="AN182" s="1">
        <f ca="1"/>
        <v>1.1640670968908095E-2</v>
      </c>
      <c r="AO182" s="1">
        <f ca="1"/>
        <v>3.2926853016475939E-5</v>
      </c>
      <c r="AP182" s="1" t="e">
        <f ca="1"/>
        <v>#N/A</v>
      </c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</row>
    <row r="183" spans="2:446" x14ac:dyDescent="0.5">
      <c r="C183" t="s">
        <v>228</v>
      </c>
      <c r="D183" s="1">
        <v>-1.6332152695789026E-2</v>
      </c>
      <c r="E183" s="1">
        <v>-5.4416961130742014E-2</v>
      </c>
      <c r="F183" s="1">
        <v>-1.0646199554345093E-2</v>
      </c>
      <c r="G183" s="1">
        <v>-1.3947001394700176E-2</v>
      </c>
      <c r="H183" s="1">
        <v>-2.9754525167369206E-2</v>
      </c>
      <c r="I183" s="1">
        <v>-1.207920792079209E-2</v>
      </c>
      <c r="J183" s="1">
        <v>2.5740025740026429E-3</v>
      </c>
      <c r="K183" s="1">
        <v>-1.116798510935324E-2</v>
      </c>
      <c r="L183" s="1">
        <v>3.3726812816188279E-3</v>
      </c>
      <c r="M183" s="1">
        <v>-9.9403578528827197E-3</v>
      </c>
      <c r="N183" s="1">
        <v>2.4691358024691024E-3</v>
      </c>
      <c r="O183" s="1">
        <v>5.0427537820654234E-3</v>
      </c>
      <c r="P183" s="1">
        <v>-5.5121266786930523E-3</v>
      </c>
      <c r="Q183" s="1">
        <v>-1.3427825438269259E-2</v>
      </c>
      <c r="R183" s="1">
        <v>1.2796504369538164E-2</v>
      </c>
      <c r="S183" s="1">
        <v>1.0127409343351657E-2</v>
      </c>
      <c r="T183" s="1">
        <v>9.82474774296338E-3</v>
      </c>
      <c r="U183" s="1">
        <v>-3.4722222222222099E-3</v>
      </c>
      <c r="V183" s="1">
        <v>4.9683830171634025E-3</v>
      </c>
      <c r="W183" s="1">
        <v>-1.7728531855955687E-2</v>
      </c>
      <c r="X183" s="1">
        <v>-2.4221453287197159E-2</v>
      </c>
      <c r="Y183" s="1">
        <v>-6.6889632107023367E-3</v>
      </c>
      <c r="Z183" s="1">
        <v>-2.0488230165649601E-2</v>
      </c>
      <c r="AA183" s="1">
        <v>3.1201248049939068E-4</v>
      </c>
      <c r="AB183" s="1">
        <v>-5.0800101600201319E-4</v>
      </c>
      <c r="AC183" s="1">
        <v>-2.6872690628149121E-3</v>
      </c>
      <c r="AD183" s="1">
        <v>1.3397129186602852E-2</v>
      </c>
      <c r="AE183" s="1">
        <v>-6.8965517241379448E-3</v>
      </c>
      <c r="AF183" s="1">
        <v>-9.2458826928634164E-3</v>
      </c>
      <c r="AG183" s="1">
        <v>1.6393442622950616E-3</v>
      </c>
      <c r="AL183" s="2">
        <f ca="1"/>
        <v>1</v>
      </c>
      <c r="AM183" s="2">
        <f ca="1"/>
        <v>208</v>
      </c>
      <c r="AN183" s="1">
        <f ca="1"/>
        <v>1.2759975842377543E-2</v>
      </c>
      <c r="AO183" s="1">
        <f ca="1"/>
        <v>3.2926853016475939E-5</v>
      </c>
      <c r="AP183" s="1" t="e">
        <f ca="1"/>
        <v>#N/A</v>
      </c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</row>
    <row r="184" spans="2:446" x14ac:dyDescent="0.5">
      <c r="AL184" s="2">
        <f ca="1"/>
        <v>1</v>
      </c>
      <c r="AM184" s="2">
        <f ca="1"/>
        <v>209</v>
      </c>
      <c r="AN184" s="1">
        <f ca="1"/>
        <v>1.387928071584699E-2</v>
      </c>
      <c r="AO184" s="1">
        <f ca="1"/>
        <v>3.2926853016475939E-5</v>
      </c>
      <c r="AP184" s="1" t="e">
        <f ca="1"/>
        <v>#N/A</v>
      </c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</row>
    <row r="185" spans="2:446" x14ac:dyDescent="0.5">
      <c r="C185" t="s">
        <v>283</v>
      </c>
      <c r="D185" s="1">
        <v>0</v>
      </c>
      <c r="E185" s="1">
        <v>0</v>
      </c>
      <c r="F185" s="1">
        <v>0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0</v>
      </c>
      <c r="N185" s="1">
        <v>0</v>
      </c>
      <c r="O185" s="1">
        <v>0</v>
      </c>
      <c r="P185" s="1">
        <v>0</v>
      </c>
      <c r="Q185" s="1">
        <v>0</v>
      </c>
      <c r="R185" s="1">
        <v>0</v>
      </c>
      <c r="S185" s="1">
        <v>0</v>
      </c>
      <c r="T185" s="1">
        <v>0</v>
      </c>
      <c r="U185" s="1">
        <v>0</v>
      </c>
      <c r="V185" s="1">
        <v>0</v>
      </c>
      <c r="W185" s="1">
        <v>0</v>
      </c>
      <c r="X185" s="1">
        <v>0</v>
      </c>
      <c r="Y185" s="1">
        <v>0</v>
      </c>
      <c r="Z185" s="1">
        <v>0</v>
      </c>
      <c r="AA185" s="1">
        <v>0</v>
      </c>
      <c r="AB185" s="1">
        <v>0</v>
      </c>
      <c r="AC185" s="1">
        <v>0</v>
      </c>
      <c r="AD185" s="1">
        <v>0</v>
      </c>
      <c r="AE185" s="1">
        <v>0</v>
      </c>
      <c r="AF185" s="1">
        <v>0</v>
      </c>
      <c r="AG185" s="1">
        <v>0</v>
      </c>
      <c r="AL185" s="2">
        <f ca="1"/>
        <v>1</v>
      </c>
      <c r="AM185" s="2">
        <f ca="1"/>
        <v>210</v>
      </c>
      <c r="AN185" s="1">
        <f ca="1"/>
        <v>1.4998585589316438E-2</v>
      </c>
      <c r="AO185" s="1">
        <f ca="1"/>
        <v>3.2926853016475939E-5</v>
      </c>
      <c r="AP185" s="1" t="e">
        <f ca="1"/>
        <v>#N/A</v>
      </c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</row>
    <row r="186" spans="2:446" s="2" customFormat="1" x14ac:dyDescent="0.5">
      <c r="C186" t="s">
        <v>284</v>
      </c>
      <c r="D186" s="1">
        <v>1</v>
      </c>
      <c r="E186" s="1">
        <v>1</v>
      </c>
      <c r="F186" s="1">
        <v>1</v>
      </c>
      <c r="G186" s="1">
        <v>1</v>
      </c>
      <c r="H186" s="1">
        <v>1</v>
      </c>
      <c r="I186" s="1">
        <v>1</v>
      </c>
      <c r="J186" s="1">
        <v>1</v>
      </c>
      <c r="K186" s="1">
        <v>1</v>
      </c>
      <c r="L186" s="1">
        <v>1</v>
      </c>
      <c r="M186" s="1">
        <v>1</v>
      </c>
      <c r="N186" s="1">
        <v>1</v>
      </c>
      <c r="O186" s="1">
        <v>1</v>
      </c>
      <c r="P186" s="1">
        <v>1</v>
      </c>
      <c r="Q186" s="1">
        <v>1</v>
      </c>
      <c r="R186" s="1">
        <v>1</v>
      </c>
      <c r="S186" s="1">
        <v>1</v>
      </c>
      <c r="T186" s="1">
        <v>1</v>
      </c>
      <c r="U186" s="1">
        <v>1</v>
      </c>
      <c r="V186" s="1">
        <v>1</v>
      </c>
      <c r="W186" s="1">
        <v>1</v>
      </c>
      <c r="X186" s="1">
        <v>1</v>
      </c>
      <c r="Y186" s="1">
        <v>1</v>
      </c>
      <c r="Z186" s="1">
        <v>1</v>
      </c>
      <c r="AA186" s="1">
        <v>1</v>
      </c>
      <c r="AB186" s="1">
        <v>1</v>
      </c>
      <c r="AC186" s="1">
        <v>1</v>
      </c>
      <c r="AD186" s="1">
        <v>1</v>
      </c>
      <c r="AE186" s="1">
        <v>1</v>
      </c>
      <c r="AF186" s="1">
        <v>1</v>
      </c>
      <c r="AG186" s="1">
        <v>1</v>
      </c>
      <c r="AL186" s="2">
        <f ca="1"/>
        <v>1</v>
      </c>
      <c r="AM186" s="2">
        <f ca="1"/>
        <v>211</v>
      </c>
      <c r="AN186" s="1">
        <f ca="1"/>
        <v>1.6117890462785885E-2</v>
      </c>
      <c r="AO186" s="1">
        <f ca="1"/>
        <v>3.2926853016475939E-5</v>
      </c>
      <c r="AP186" s="1" t="e">
        <f ca="1"/>
        <v>#N/A</v>
      </c>
      <c r="AQ186"/>
      <c r="AR186"/>
      <c r="AS186" s="6"/>
      <c r="AT186"/>
      <c r="AU186"/>
      <c r="AV186"/>
      <c r="AW186"/>
      <c r="AX186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  <c r="CQ186"/>
      <c r="CR186"/>
      <c r="CS186"/>
      <c r="CT186"/>
      <c r="CU186"/>
      <c r="CV186"/>
      <c r="CW186"/>
      <c r="CX186"/>
      <c r="CY186"/>
      <c r="CZ186"/>
      <c r="DA186"/>
      <c r="DB186"/>
      <c r="DC186"/>
      <c r="DD186"/>
      <c r="DE186"/>
      <c r="DF186"/>
      <c r="DG186"/>
      <c r="DH186"/>
      <c r="DI186"/>
      <c r="DJ186"/>
      <c r="DK186"/>
      <c r="DL186"/>
      <c r="DM186"/>
      <c r="DN186"/>
      <c r="DO186"/>
      <c r="DP186"/>
      <c r="DQ186"/>
      <c r="DR186"/>
      <c r="DS186"/>
      <c r="DT186"/>
      <c r="DU186"/>
      <c r="DV186"/>
      <c r="DW186"/>
      <c r="DX186"/>
      <c r="DY186"/>
      <c r="DZ186"/>
      <c r="EA186"/>
      <c r="EB186"/>
      <c r="EC186"/>
      <c r="ED186"/>
      <c r="EE186"/>
      <c r="EF186"/>
      <c r="EG186"/>
      <c r="EH186"/>
      <c r="EI186"/>
      <c r="EJ186"/>
      <c r="EK186"/>
      <c r="EL186"/>
      <c r="EM186"/>
      <c r="EN186"/>
      <c r="EO186"/>
      <c r="EP186"/>
      <c r="EQ186"/>
      <c r="ER186"/>
      <c r="ES186"/>
      <c r="ET186"/>
      <c r="EU186"/>
      <c r="EV186"/>
      <c r="EW186"/>
      <c r="EX186"/>
      <c r="EY186"/>
      <c r="EZ186"/>
      <c r="FA186"/>
      <c r="FB186"/>
      <c r="FC186"/>
      <c r="FD186"/>
      <c r="FE186"/>
      <c r="FF186"/>
      <c r="FG186"/>
      <c r="FH186"/>
      <c r="FI186"/>
      <c r="FJ186"/>
      <c r="FK186"/>
      <c r="FL186"/>
      <c r="FM186"/>
      <c r="FN186"/>
      <c r="FO186"/>
      <c r="FP186"/>
      <c r="FQ186"/>
      <c r="FR186"/>
      <c r="FS186"/>
      <c r="FT186"/>
      <c r="FU186"/>
      <c r="FV186"/>
      <c r="FW186"/>
      <c r="FX186"/>
      <c r="FY186"/>
      <c r="FZ186"/>
      <c r="GA186"/>
      <c r="GB186"/>
      <c r="GC186"/>
      <c r="GD186"/>
      <c r="GE186"/>
      <c r="GF186"/>
      <c r="GG186"/>
      <c r="GH186"/>
      <c r="GI186"/>
      <c r="GJ186"/>
      <c r="GK186"/>
      <c r="GL186"/>
      <c r="GM186"/>
      <c r="GN186"/>
      <c r="GO186"/>
      <c r="GP186"/>
      <c r="GQ186"/>
      <c r="GR186"/>
      <c r="GS186"/>
      <c r="GT186"/>
      <c r="GU186"/>
      <c r="GV186"/>
      <c r="GW186"/>
      <c r="GX186"/>
      <c r="GY186"/>
      <c r="GZ186"/>
      <c r="HA186"/>
      <c r="HB186"/>
      <c r="HC186"/>
      <c r="HD186"/>
      <c r="HE186"/>
      <c r="HF186"/>
      <c r="HG186"/>
      <c r="HH186"/>
      <c r="HI186"/>
      <c r="HJ186"/>
      <c r="HK186"/>
      <c r="HL186"/>
      <c r="HM186"/>
      <c r="HN186"/>
      <c r="HO186"/>
      <c r="HP186"/>
      <c r="HQ186"/>
      <c r="HR186"/>
      <c r="HS186"/>
      <c r="HT186"/>
      <c r="HU186"/>
      <c r="HV186"/>
      <c r="HW186"/>
      <c r="HX186"/>
      <c r="HY186"/>
      <c r="HZ186"/>
      <c r="IA186"/>
      <c r="IB186"/>
      <c r="IC186"/>
      <c r="ID186"/>
      <c r="IE186"/>
      <c r="IF186"/>
      <c r="IG186"/>
      <c r="IH186"/>
      <c r="II186"/>
      <c r="IJ186"/>
      <c r="IK186"/>
      <c r="IL186"/>
      <c r="IM186"/>
      <c r="IN186"/>
      <c r="IO186"/>
      <c r="IP186"/>
      <c r="IQ186"/>
      <c r="IR186"/>
      <c r="IS186"/>
      <c r="IT186"/>
      <c r="IU186"/>
      <c r="IV186"/>
      <c r="IW186"/>
      <c r="IX186"/>
      <c r="IY186"/>
      <c r="IZ186"/>
      <c r="JA186"/>
      <c r="JB186"/>
      <c r="JC186"/>
      <c r="JD186"/>
      <c r="JE186"/>
      <c r="JF186"/>
      <c r="JG186"/>
      <c r="JH186"/>
      <c r="JI186"/>
      <c r="JJ186"/>
      <c r="JK186"/>
      <c r="JL186"/>
      <c r="JM186"/>
      <c r="JN186"/>
      <c r="JO186"/>
      <c r="JP186"/>
      <c r="JQ186"/>
      <c r="JR186"/>
      <c r="JS186"/>
      <c r="JT186"/>
      <c r="JU186"/>
      <c r="JV186"/>
      <c r="JW186"/>
      <c r="JX186"/>
      <c r="JY186"/>
      <c r="JZ186"/>
      <c r="KA186"/>
      <c r="KB186"/>
      <c r="KC186"/>
      <c r="KD186"/>
      <c r="KE186"/>
      <c r="KF186"/>
      <c r="KG186"/>
      <c r="KH186"/>
      <c r="KI186"/>
      <c r="KJ186"/>
      <c r="KK186"/>
      <c r="KL186"/>
      <c r="KM186"/>
      <c r="KN186"/>
      <c r="KO186"/>
      <c r="KP186"/>
      <c r="KQ186"/>
      <c r="KR186"/>
      <c r="KS186"/>
      <c r="KT186"/>
      <c r="KU186"/>
      <c r="KV186"/>
      <c r="KW186"/>
      <c r="KX186"/>
      <c r="KY186"/>
      <c r="KZ186"/>
      <c r="LA186"/>
      <c r="LB186"/>
      <c r="LC186"/>
      <c r="LD186"/>
      <c r="LE186"/>
      <c r="LF186"/>
      <c r="LG186"/>
      <c r="LH186"/>
      <c r="LI186"/>
      <c r="LJ186"/>
      <c r="LK186"/>
      <c r="LL186"/>
      <c r="LM186"/>
      <c r="LN186"/>
      <c r="LO186"/>
      <c r="LP186"/>
      <c r="LQ186"/>
      <c r="LR186"/>
      <c r="LS186"/>
      <c r="LT186"/>
      <c r="LU186"/>
      <c r="LV186"/>
      <c r="LW186"/>
      <c r="LX186"/>
      <c r="LY186"/>
      <c r="LZ186"/>
      <c r="MA186"/>
      <c r="MB186"/>
      <c r="MC186"/>
      <c r="MD186"/>
      <c r="ME186"/>
      <c r="MF186"/>
      <c r="MG186"/>
      <c r="MH186"/>
      <c r="MI186"/>
      <c r="MJ186"/>
      <c r="MK186"/>
      <c r="ML186"/>
      <c r="MM186"/>
      <c r="MN186"/>
      <c r="MO186"/>
      <c r="MP186"/>
      <c r="MQ186"/>
      <c r="MR186"/>
      <c r="MS186"/>
      <c r="MT186"/>
      <c r="MU186"/>
      <c r="MV186"/>
      <c r="MW186"/>
      <c r="MX186"/>
      <c r="MY186"/>
      <c r="MZ186"/>
      <c r="NA186"/>
      <c r="NB186"/>
      <c r="NC186"/>
      <c r="ND186"/>
      <c r="NE186"/>
      <c r="NF186"/>
      <c r="NG186"/>
      <c r="NH186"/>
      <c r="NI186"/>
      <c r="NJ186"/>
      <c r="NK186"/>
      <c r="NL186"/>
      <c r="NM186"/>
      <c r="NN186"/>
      <c r="NO186"/>
      <c r="NP186"/>
      <c r="NQ186"/>
      <c r="NR186"/>
      <c r="NS186"/>
      <c r="NT186"/>
      <c r="NU186"/>
      <c r="NV186"/>
      <c r="NW186"/>
      <c r="NX186"/>
      <c r="NY186"/>
      <c r="NZ186"/>
      <c r="OA186"/>
      <c r="OB186"/>
      <c r="OC186"/>
      <c r="OD186"/>
      <c r="OE186"/>
      <c r="OF186"/>
      <c r="OG186"/>
      <c r="OH186"/>
      <c r="OI186"/>
      <c r="OJ186"/>
      <c r="OK186"/>
      <c r="OL186"/>
      <c r="OM186"/>
      <c r="ON186"/>
      <c r="OO186"/>
      <c r="OP186"/>
      <c r="OQ186"/>
      <c r="OR186"/>
      <c r="OS186"/>
      <c r="OT186"/>
      <c r="OU186"/>
      <c r="OV186"/>
      <c r="OW186"/>
      <c r="OX186"/>
      <c r="OY186"/>
      <c r="OZ186"/>
      <c r="PA186"/>
      <c r="PB186"/>
      <c r="PC186"/>
      <c r="PD186"/>
      <c r="PE186"/>
      <c r="PF186"/>
      <c r="PG186"/>
      <c r="PH186"/>
      <c r="PI186"/>
      <c r="PJ186"/>
      <c r="PK186"/>
      <c r="PL186"/>
      <c r="PM186"/>
      <c r="PN186"/>
      <c r="PO186"/>
      <c r="PP186"/>
      <c r="PQ186"/>
      <c r="PR186"/>
      <c r="PS186"/>
      <c r="PT186"/>
      <c r="PU186"/>
      <c r="PV186"/>
      <c r="PW186"/>
      <c r="PX186"/>
      <c r="PY186"/>
      <c r="PZ186"/>
      <c r="QA186"/>
      <c r="QB186"/>
      <c r="QC186"/>
      <c r="QD186"/>
    </row>
    <row r="187" spans="2:446" s="2" customFormat="1" x14ac:dyDescent="0.5">
      <c r="C187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L187" s="2">
        <f ca="1"/>
        <v>1</v>
      </c>
      <c r="AM187" s="2">
        <f ca="1"/>
        <v>212</v>
      </c>
      <c r="AN187" s="1">
        <f ca="1"/>
        <v>1.7237195336255333E-2</v>
      </c>
      <c r="AO187" s="1">
        <f ca="1"/>
        <v>3.2926853016475939E-5</v>
      </c>
      <c r="AP187" s="1" t="e">
        <f ca="1"/>
        <v>#N/A</v>
      </c>
      <c r="AQ187"/>
      <c r="AR187"/>
      <c r="AS187" s="6"/>
      <c r="AT187"/>
      <c r="AU187"/>
      <c r="AV187"/>
      <c r="AW187"/>
      <c r="AX187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  <c r="CQ187"/>
      <c r="CR187"/>
      <c r="CS187"/>
      <c r="CT187"/>
      <c r="CU187"/>
      <c r="CV187"/>
      <c r="CW187"/>
      <c r="CX187"/>
      <c r="CY187"/>
      <c r="CZ187"/>
      <c r="DA187"/>
      <c r="DB187"/>
      <c r="DC187"/>
      <c r="DD187"/>
      <c r="DE187"/>
      <c r="DF187"/>
      <c r="DG187"/>
      <c r="DH187"/>
      <c r="DI187"/>
      <c r="DJ187"/>
      <c r="DK187"/>
      <c r="DL187"/>
      <c r="DM187"/>
      <c r="DN187"/>
      <c r="DO187"/>
      <c r="DP187"/>
      <c r="DQ187"/>
      <c r="DR187"/>
      <c r="DS187"/>
      <c r="DT187"/>
      <c r="DU187"/>
      <c r="DV187"/>
      <c r="DW187"/>
      <c r="DX187"/>
      <c r="DY187"/>
      <c r="DZ187"/>
      <c r="EA187"/>
      <c r="EB187"/>
      <c r="EC187"/>
      <c r="ED187"/>
      <c r="EE187"/>
      <c r="EF187"/>
      <c r="EG187"/>
      <c r="EH187"/>
      <c r="EI187"/>
      <c r="EJ187"/>
      <c r="EK187"/>
      <c r="EL187"/>
      <c r="EM187"/>
      <c r="EN187"/>
      <c r="EO187"/>
      <c r="EP187"/>
      <c r="EQ187"/>
      <c r="ER187"/>
      <c r="ES187"/>
      <c r="ET187"/>
      <c r="EU187"/>
      <c r="EV187"/>
      <c r="EW187"/>
      <c r="EX187"/>
      <c r="EY187"/>
      <c r="EZ187"/>
      <c r="FA187"/>
      <c r="FB187"/>
      <c r="FC187"/>
      <c r="FD187"/>
      <c r="FE187"/>
      <c r="FF187"/>
      <c r="FG187"/>
      <c r="FH187"/>
      <c r="FI187"/>
      <c r="FJ187"/>
      <c r="FK187"/>
      <c r="FL187"/>
      <c r="FM187"/>
      <c r="FN187"/>
      <c r="FO187"/>
      <c r="FP187"/>
      <c r="FQ187"/>
      <c r="FR187"/>
      <c r="FS187"/>
      <c r="FT187"/>
      <c r="FU187"/>
      <c r="FV187"/>
      <c r="FW187"/>
      <c r="FX187"/>
      <c r="FY187"/>
      <c r="FZ187"/>
      <c r="GA187"/>
      <c r="GB187"/>
      <c r="GC187"/>
      <c r="GD187"/>
      <c r="GE187"/>
      <c r="GF187"/>
      <c r="GG187"/>
      <c r="GH187"/>
      <c r="GI187"/>
      <c r="GJ187"/>
      <c r="GK187"/>
      <c r="GL187"/>
      <c r="GM187"/>
      <c r="GN187"/>
      <c r="GO187"/>
      <c r="GP187"/>
      <c r="GQ187"/>
      <c r="GR187"/>
      <c r="GS187"/>
      <c r="GT187"/>
      <c r="GU187"/>
      <c r="GV187"/>
      <c r="GW187"/>
      <c r="GX187"/>
      <c r="GY187"/>
      <c r="GZ187"/>
      <c r="HA187"/>
      <c r="HB187"/>
      <c r="HC187"/>
      <c r="HD187"/>
      <c r="HE187"/>
      <c r="HF187"/>
      <c r="HG187"/>
      <c r="HH187"/>
      <c r="HI187"/>
      <c r="HJ187"/>
      <c r="HK187"/>
      <c r="HL187"/>
      <c r="HM187"/>
      <c r="HN187"/>
      <c r="HO187"/>
      <c r="HP187"/>
      <c r="HQ187"/>
      <c r="HR187"/>
      <c r="HS187"/>
      <c r="HT187"/>
      <c r="HU187"/>
      <c r="HV187"/>
      <c r="HW187"/>
      <c r="HX187"/>
      <c r="HY187"/>
      <c r="HZ187"/>
      <c r="IA187"/>
      <c r="IB187"/>
      <c r="IC187"/>
      <c r="ID187"/>
      <c r="IE187"/>
      <c r="IF187"/>
      <c r="IG187"/>
      <c r="IH187"/>
      <c r="II187"/>
      <c r="IJ187"/>
      <c r="IK187"/>
      <c r="IL187"/>
      <c r="IM187"/>
      <c r="IN187"/>
      <c r="IO187"/>
      <c r="IP187"/>
      <c r="IQ187"/>
      <c r="IR187"/>
      <c r="IS187"/>
      <c r="IT187"/>
      <c r="IU187"/>
      <c r="IV187"/>
      <c r="IW187"/>
      <c r="IX187"/>
      <c r="IY187"/>
      <c r="IZ187"/>
      <c r="JA187"/>
      <c r="JB187"/>
      <c r="JC187"/>
      <c r="JD187"/>
      <c r="JE187"/>
      <c r="JF187"/>
      <c r="JG187"/>
      <c r="JH187"/>
      <c r="JI187"/>
      <c r="JJ187"/>
      <c r="JK187"/>
      <c r="JL187"/>
      <c r="JM187"/>
      <c r="JN187"/>
      <c r="JO187"/>
      <c r="JP187"/>
      <c r="JQ187"/>
      <c r="JR187"/>
      <c r="JS187"/>
      <c r="JT187"/>
      <c r="JU187"/>
      <c r="JV187"/>
      <c r="JW187"/>
      <c r="JX187"/>
      <c r="JY187"/>
      <c r="JZ187"/>
      <c r="KA187"/>
      <c r="KB187"/>
      <c r="KC187"/>
      <c r="KD187"/>
      <c r="KE187"/>
      <c r="KF187"/>
      <c r="KG187"/>
      <c r="KH187"/>
      <c r="KI187"/>
      <c r="KJ187"/>
      <c r="KK187"/>
      <c r="KL187"/>
      <c r="KM187"/>
      <c r="KN187"/>
      <c r="KO187"/>
      <c r="KP187"/>
      <c r="KQ187"/>
      <c r="KR187"/>
      <c r="KS187"/>
      <c r="KT187"/>
      <c r="KU187"/>
      <c r="KV187"/>
      <c r="KW187"/>
      <c r="KX187"/>
      <c r="KY187"/>
      <c r="KZ187"/>
      <c r="LA187"/>
      <c r="LB187"/>
      <c r="LC187"/>
      <c r="LD187"/>
      <c r="LE187"/>
      <c r="LF187"/>
      <c r="LG187"/>
      <c r="LH187"/>
      <c r="LI187"/>
      <c r="LJ187"/>
      <c r="LK187"/>
      <c r="LL187"/>
      <c r="LM187"/>
      <c r="LN187"/>
      <c r="LO187"/>
      <c r="LP187"/>
      <c r="LQ187"/>
      <c r="LR187"/>
      <c r="LS187"/>
      <c r="LT187"/>
      <c r="LU187"/>
      <c r="LV187"/>
      <c r="LW187"/>
      <c r="LX187"/>
      <c r="LY187"/>
      <c r="LZ187"/>
      <c r="MA187"/>
      <c r="MB187"/>
      <c r="MC187"/>
      <c r="MD187"/>
      <c r="ME187"/>
      <c r="MF187"/>
      <c r="MG187"/>
      <c r="MH187"/>
      <c r="MI187"/>
      <c r="MJ187"/>
      <c r="MK187"/>
      <c r="ML187"/>
      <c r="MM187"/>
      <c r="MN187"/>
      <c r="MO187"/>
      <c r="MP187"/>
      <c r="MQ187"/>
      <c r="MR187"/>
      <c r="MS187"/>
      <c r="MT187"/>
      <c r="MU187"/>
      <c r="MV187"/>
      <c r="MW187"/>
      <c r="MX187"/>
      <c r="MY187"/>
      <c r="MZ187"/>
      <c r="NA187"/>
      <c r="NB187"/>
      <c r="NC187"/>
      <c r="ND187"/>
      <c r="NE187"/>
      <c r="NF187"/>
      <c r="NG187"/>
      <c r="NH187"/>
      <c r="NI187"/>
      <c r="NJ187"/>
      <c r="NK187"/>
      <c r="NL187"/>
      <c r="NM187"/>
      <c r="NN187"/>
      <c r="NO187"/>
      <c r="NP187"/>
      <c r="NQ187"/>
      <c r="NR187"/>
      <c r="NS187"/>
      <c r="NT187"/>
      <c r="NU187"/>
      <c r="NV187"/>
      <c r="NW187"/>
      <c r="NX187"/>
      <c r="NY187"/>
      <c r="NZ187"/>
      <c r="OA187"/>
      <c r="OB187"/>
      <c r="OC187"/>
      <c r="OD187"/>
      <c r="OE187"/>
      <c r="OF187"/>
      <c r="OG187"/>
      <c r="OH187"/>
      <c r="OI187"/>
      <c r="OJ187"/>
      <c r="OK187"/>
      <c r="OL187"/>
      <c r="OM187"/>
      <c r="ON187"/>
      <c r="OO187"/>
      <c r="OP187"/>
      <c r="OQ187"/>
      <c r="OR187"/>
      <c r="OS187"/>
      <c r="OT187"/>
      <c r="OU187"/>
      <c r="OV187"/>
      <c r="OW187"/>
      <c r="OX187"/>
      <c r="OY187"/>
      <c r="OZ187"/>
      <c r="PA187"/>
      <c r="PB187"/>
      <c r="PC187"/>
      <c r="PD187"/>
      <c r="PE187"/>
      <c r="PF187"/>
      <c r="PG187"/>
      <c r="PH187"/>
      <c r="PI187"/>
      <c r="PJ187"/>
      <c r="PK187"/>
      <c r="PL187"/>
      <c r="PM187"/>
      <c r="PN187"/>
      <c r="PO187"/>
      <c r="PP187"/>
      <c r="PQ187"/>
      <c r="PR187"/>
      <c r="PS187"/>
      <c r="PT187"/>
      <c r="PU187"/>
      <c r="PV187"/>
      <c r="PW187"/>
      <c r="PX187"/>
      <c r="PY187"/>
      <c r="PZ187"/>
      <c r="QA187"/>
      <c r="QB187"/>
      <c r="QC187"/>
      <c r="QD187"/>
    </row>
    <row r="188" spans="2:446" s="2" customFormat="1" x14ac:dyDescent="0.5">
      <c r="C188" t="s">
        <v>285</v>
      </c>
      <c r="D188" cm="1">
        <f t="array" aca="1" ref="D188" ca="1">_xll.apaSpeed.Set(1)</f>
        <v>1</v>
      </c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L188" s="2">
        <f ca="1"/>
        <v>1</v>
      </c>
      <c r="AM188" s="2">
        <f ca="1"/>
        <v>213</v>
      </c>
      <c r="AN188" s="1">
        <f ca="1"/>
        <v>1.835650020972478E-2</v>
      </c>
      <c r="AO188" s="1">
        <f ca="1"/>
        <v>3.2926853016475939E-5</v>
      </c>
      <c r="AP188" s="1" t="e">
        <f ca="1"/>
        <v>#N/A</v>
      </c>
      <c r="AQ188"/>
      <c r="AR188"/>
      <c r="AS188" s="6"/>
      <c r="AT188"/>
      <c r="AU188"/>
      <c r="AV188"/>
      <c r="AW188"/>
      <c r="AX188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  <c r="CQ188"/>
      <c r="CR188"/>
      <c r="CS188"/>
      <c r="CT188"/>
      <c r="CU188"/>
      <c r="CV188"/>
      <c r="CW188"/>
      <c r="CX188"/>
      <c r="CY188"/>
      <c r="CZ188"/>
      <c r="DA188"/>
      <c r="DB188"/>
      <c r="DC188"/>
      <c r="DD188"/>
      <c r="DE188"/>
      <c r="DF188"/>
      <c r="DG188"/>
      <c r="DH188"/>
      <c r="DI188"/>
      <c r="DJ188"/>
      <c r="DK188"/>
      <c r="DL188"/>
      <c r="DM188"/>
      <c r="DN188"/>
      <c r="DO188"/>
      <c r="DP188"/>
      <c r="DQ188"/>
      <c r="DR188"/>
      <c r="DS188"/>
      <c r="DT188"/>
      <c r="DU188"/>
      <c r="DV188"/>
      <c r="DW188"/>
      <c r="DX188"/>
      <c r="DY188"/>
      <c r="DZ188"/>
      <c r="EA188"/>
      <c r="EB188"/>
      <c r="EC188"/>
      <c r="ED188"/>
      <c r="EE188"/>
      <c r="EF188"/>
      <c r="EG188"/>
      <c r="EH188"/>
      <c r="EI188"/>
      <c r="EJ188"/>
      <c r="EK188"/>
      <c r="EL188"/>
      <c r="EM188"/>
      <c r="EN188"/>
      <c r="EO188"/>
      <c r="EP188"/>
      <c r="EQ188"/>
      <c r="ER188"/>
      <c r="ES188"/>
      <c r="ET188"/>
      <c r="EU188"/>
      <c r="EV188"/>
      <c r="EW188"/>
      <c r="EX188"/>
      <c r="EY188"/>
      <c r="EZ188"/>
      <c r="FA188"/>
      <c r="FB188"/>
      <c r="FC188"/>
      <c r="FD188"/>
      <c r="FE188"/>
      <c r="FF188"/>
      <c r="FG188"/>
      <c r="FH188"/>
      <c r="FI188"/>
      <c r="FJ188"/>
      <c r="FK188"/>
      <c r="FL188"/>
      <c r="FM188"/>
      <c r="FN188"/>
      <c r="FO188"/>
      <c r="FP188"/>
      <c r="FQ188"/>
      <c r="FR188"/>
      <c r="FS188"/>
      <c r="FT188"/>
      <c r="FU188"/>
      <c r="FV188"/>
      <c r="FW188"/>
      <c r="FX188"/>
      <c r="FY188"/>
      <c r="FZ188"/>
      <c r="GA188"/>
      <c r="GB188"/>
      <c r="GC188"/>
      <c r="GD188"/>
      <c r="GE188"/>
      <c r="GF188"/>
      <c r="GG188"/>
      <c r="GH188"/>
      <c r="GI188"/>
      <c r="GJ188"/>
      <c r="GK188"/>
      <c r="GL188"/>
      <c r="GM188"/>
      <c r="GN188"/>
      <c r="GO188"/>
      <c r="GP188"/>
      <c r="GQ188"/>
      <c r="GR188"/>
      <c r="GS188"/>
      <c r="GT188"/>
      <c r="GU188"/>
      <c r="GV188"/>
      <c r="GW188"/>
      <c r="GX188"/>
      <c r="GY188"/>
      <c r="GZ188"/>
      <c r="HA188"/>
      <c r="HB188"/>
      <c r="HC188"/>
      <c r="HD188"/>
      <c r="HE188"/>
      <c r="HF188"/>
      <c r="HG188"/>
      <c r="HH188"/>
      <c r="HI188"/>
      <c r="HJ188"/>
      <c r="HK188"/>
      <c r="HL188"/>
      <c r="HM188"/>
      <c r="HN188"/>
      <c r="HO188"/>
      <c r="HP188"/>
      <c r="HQ188"/>
      <c r="HR188"/>
      <c r="HS188"/>
      <c r="HT188"/>
      <c r="HU188"/>
      <c r="HV188"/>
      <c r="HW188"/>
      <c r="HX188"/>
      <c r="HY188"/>
      <c r="HZ188"/>
      <c r="IA188"/>
      <c r="IB188"/>
      <c r="IC188"/>
      <c r="ID188"/>
      <c r="IE188"/>
      <c r="IF188"/>
      <c r="IG188"/>
      <c r="IH188"/>
      <c r="II188"/>
      <c r="IJ188"/>
      <c r="IK188"/>
      <c r="IL188"/>
      <c r="IM188"/>
      <c r="IN188"/>
      <c r="IO188"/>
      <c r="IP188"/>
      <c r="IQ188"/>
      <c r="IR188"/>
      <c r="IS188"/>
      <c r="IT188"/>
      <c r="IU188"/>
      <c r="IV188"/>
      <c r="IW188"/>
      <c r="IX188"/>
      <c r="IY188"/>
      <c r="IZ188"/>
      <c r="JA188"/>
      <c r="JB188"/>
      <c r="JC188"/>
      <c r="JD188"/>
      <c r="JE188"/>
      <c r="JF188"/>
      <c r="JG188"/>
      <c r="JH188"/>
      <c r="JI188"/>
      <c r="JJ188"/>
      <c r="JK188"/>
      <c r="JL188"/>
      <c r="JM188"/>
      <c r="JN188"/>
      <c r="JO188"/>
      <c r="JP188"/>
      <c r="JQ188"/>
      <c r="JR188"/>
      <c r="JS188"/>
      <c r="JT188"/>
      <c r="JU188"/>
      <c r="JV188"/>
      <c r="JW188"/>
      <c r="JX188"/>
      <c r="JY188"/>
      <c r="JZ188"/>
      <c r="KA188"/>
      <c r="KB188"/>
      <c r="KC188"/>
      <c r="KD188"/>
      <c r="KE188"/>
      <c r="KF188"/>
      <c r="KG188"/>
      <c r="KH188"/>
      <c r="KI188"/>
      <c r="KJ188"/>
      <c r="KK188"/>
      <c r="KL188"/>
      <c r="KM188"/>
      <c r="KN188"/>
      <c r="KO188"/>
      <c r="KP188"/>
      <c r="KQ188"/>
      <c r="KR188"/>
      <c r="KS188"/>
      <c r="KT188"/>
      <c r="KU188"/>
      <c r="KV188"/>
      <c r="KW188"/>
      <c r="KX188"/>
      <c r="KY188"/>
      <c r="KZ188"/>
      <c r="LA188"/>
      <c r="LB188"/>
      <c r="LC188"/>
      <c r="LD188"/>
      <c r="LE188"/>
      <c r="LF188"/>
      <c r="LG188"/>
      <c r="LH188"/>
      <c r="LI188"/>
      <c r="LJ188"/>
      <c r="LK188"/>
      <c r="LL188"/>
      <c r="LM188"/>
      <c r="LN188"/>
      <c r="LO188"/>
      <c r="LP188"/>
      <c r="LQ188"/>
      <c r="LR188"/>
      <c r="LS188"/>
      <c r="LT188"/>
      <c r="LU188"/>
      <c r="LV188"/>
      <c r="LW188"/>
      <c r="LX188"/>
      <c r="LY188"/>
      <c r="LZ188"/>
      <c r="MA188"/>
      <c r="MB188"/>
      <c r="MC188"/>
      <c r="MD188"/>
      <c r="ME188"/>
      <c r="MF188"/>
      <c r="MG188"/>
      <c r="MH188"/>
      <c r="MI188"/>
      <c r="MJ188"/>
      <c r="MK188"/>
      <c r="ML188"/>
      <c r="MM188"/>
      <c r="MN188"/>
      <c r="MO188"/>
      <c r="MP188"/>
      <c r="MQ188"/>
      <c r="MR188"/>
      <c r="MS188"/>
      <c r="MT188"/>
      <c r="MU188"/>
      <c r="MV188"/>
      <c r="MW188"/>
      <c r="MX188"/>
      <c r="MY188"/>
      <c r="MZ188"/>
      <c r="NA188"/>
      <c r="NB188"/>
      <c r="NC188"/>
      <c r="ND188"/>
      <c r="NE188"/>
      <c r="NF188"/>
      <c r="NG188"/>
      <c r="NH188"/>
      <c r="NI188"/>
      <c r="NJ188"/>
      <c r="NK188"/>
      <c r="NL188"/>
      <c r="NM188"/>
      <c r="NN188"/>
      <c r="NO188"/>
      <c r="NP188"/>
      <c r="NQ188"/>
      <c r="NR188"/>
      <c r="NS188"/>
      <c r="NT188"/>
      <c r="NU188"/>
      <c r="NV188"/>
      <c r="NW188"/>
      <c r="NX188"/>
      <c r="NY188"/>
      <c r="NZ188"/>
      <c r="OA188"/>
      <c r="OB188"/>
      <c r="OC188"/>
      <c r="OD188"/>
      <c r="OE188"/>
      <c r="OF188"/>
      <c r="OG188"/>
      <c r="OH188"/>
      <c r="OI188"/>
      <c r="OJ188"/>
      <c r="OK188"/>
      <c r="OL188"/>
      <c r="OM188"/>
      <c r="ON188"/>
      <c r="OO188"/>
      <c r="OP188"/>
      <c r="OQ188"/>
      <c r="OR188"/>
      <c r="OS188"/>
      <c r="OT188"/>
      <c r="OU188"/>
      <c r="OV188"/>
      <c r="OW188"/>
      <c r="OX188"/>
      <c r="OY188"/>
      <c r="OZ188"/>
      <c r="PA188"/>
      <c r="PB188"/>
      <c r="PC188"/>
      <c r="PD188"/>
      <c r="PE188"/>
      <c r="PF188"/>
      <c r="PG188"/>
      <c r="PH188"/>
      <c r="PI188"/>
      <c r="PJ188"/>
      <c r="PK188"/>
      <c r="PL188"/>
      <c r="PM188"/>
      <c r="PN188"/>
      <c r="PO188"/>
      <c r="PP188"/>
      <c r="PQ188"/>
      <c r="PR188"/>
      <c r="PS188"/>
      <c r="PT188"/>
      <c r="PU188"/>
      <c r="PV188"/>
      <c r="PW188"/>
      <c r="PX188"/>
      <c r="PY188"/>
      <c r="PZ188"/>
      <c r="QA188"/>
      <c r="QB188"/>
      <c r="QC188"/>
      <c r="QD188"/>
    </row>
    <row r="189" spans="2:446" x14ac:dyDescent="0.5">
      <c r="B189" s="2"/>
      <c r="D189"/>
      <c r="AH189" s="2"/>
      <c r="AI189" s="2"/>
      <c r="AL189" s="2">
        <f ca="1"/>
        <v>1</v>
      </c>
      <c r="AM189" s="2">
        <f ca="1"/>
        <v>221</v>
      </c>
      <c r="AN189" s="1">
        <f ca="1"/>
        <v>4.9248417280914102E-3</v>
      </c>
      <c r="AO189" s="1">
        <f ca="1"/>
        <v>2.6651836467291913E-4</v>
      </c>
      <c r="AP189" s="1" t="e">
        <f ca="1"/>
        <v>#N/A</v>
      </c>
      <c r="AT189" s="2"/>
      <c r="AU189" s="2"/>
      <c r="AV189" s="2"/>
      <c r="AW189" s="2"/>
      <c r="AX189" s="2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  <c r="IZ189" s="2"/>
      <c r="JA189" s="2"/>
      <c r="JB189" s="2"/>
      <c r="JC189" s="2"/>
      <c r="JD189" s="2"/>
      <c r="JE189" s="2"/>
      <c r="JF189" s="2"/>
      <c r="JG189" s="2"/>
      <c r="JH189" s="2"/>
      <c r="JI189" s="2"/>
      <c r="JJ189" s="2"/>
      <c r="JK189" s="2"/>
      <c r="JL189" s="2"/>
      <c r="JM189" s="2"/>
      <c r="JN189" s="2"/>
      <c r="JO189" s="2"/>
      <c r="JP189" s="2"/>
      <c r="JQ189" s="2"/>
      <c r="JR189" s="2"/>
      <c r="JS189" s="2"/>
      <c r="JT189" s="2"/>
      <c r="JU189" s="2"/>
      <c r="JV189" s="2"/>
      <c r="JW189" s="2"/>
      <c r="JX189" s="2"/>
      <c r="JY189" s="2"/>
      <c r="JZ189" s="2"/>
      <c r="KA189" s="2"/>
      <c r="KB189" s="2"/>
      <c r="KC189" s="2"/>
      <c r="KD189" s="2"/>
      <c r="KE189" s="2"/>
      <c r="KF189" s="2"/>
      <c r="KG189" s="2"/>
      <c r="KH189" s="2"/>
      <c r="KI189" s="2"/>
      <c r="KJ189" s="2"/>
      <c r="KK189" s="2"/>
      <c r="KL189" s="2"/>
      <c r="KM189" s="2"/>
      <c r="KN189" s="2"/>
      <c r="KO189" s="2"/>
      <c r="KP189" s="2"/>
      <c r="KQ189" s="2"/>
      <c r="KR189" s="2"/>
      <c r="KS189" s="2"/>
      <c r="KT189" s="2"/>
      <c r="KU189" s="2"/>
      <c r="KV189" s="2"/>
      <c r="KW189" s="2"/>
      <c r="KX189" s="2"/>
      <c r="KY189" s="2"/>
      <c r="KZ189" s="2"/>
      <c r="LA189" s="2"/>
      <c r="LB189" s="2"/>
      <c r="LC189" s="2"/>
      <c r="LD189" s="2"/>
      <c r="LE189" s="2"/>
      <c r="LF189" s="2"/>
      <c r="LG189" s="2"/>
      <c r="LH189" s="2"/>
      <c r="LI189" s="2"/>
      <c r="LJ189" s="2"/>
      <c r="LK189" s="2"/>
      <c r="LL189" s="2"/>
      <c r="LM189" s="2"/>
      <c r="LN189" s="2"/>
      <c r="LO189" s="2"/>
      <c r="LP189" s="2"/>
      <c r="LQ189" s="2"/>
      <c r="LR189" s="2"/>
      <c r="LS189" s="2"/>
      <c r="LT189" s="2"/>
      <c r="LU189" s="2"/>
      <c r="LV189" s="2"/>
      <c r="LW189" s="2"/>
      <c r="LX189" s="2"/>
      <c r="LY189" s="2"/>
      <c r="LZ189" s="2"/>
      <c r="MA189" s="2"/>
      <c r="MB189" s="2"/>
      <c r="MC189" s="2"/>
      <c r="MD189" s="2"/>
      <c r="ME189" s="2"/>
      <c r="MF189" s="2"/>
      <c r="MG189" s="2"/>
      <c r="MH189" s="2"/>
      <c r="MI189" s="2"/>
      <c r="MJ189" s="2"/>
      <c r="MK189" s="2"/>
      <c r="ML189" s="2"/>
      <c r="MM189" s="2"/>
      <c r="MN189" s="2"/>
      <c r="MO189" s="2"/>
      <c r="MP189" s="2"/>
      <c r="MQ189" s="2"/>
      <c r="MR189" s="2"/>
      <c r="MS189" s="2"/>
      <c r="MT189" s="2"/>
      <c r="MU189" s="2"/>
      <c r="MV189" s="2"/>
      <c r="MW189" s="2"/>
      <c r="MX189" s="2"/>
      <c r="MY189" s="2"/>
      <c r="MZ189" s="2"/>
      <c r="NA189" s="2"/>
      <c r="NB189" s="2"/>
      <c r="NC189" s="2"/>
      <c r="ND189" s="2"/>
      <c r="NE189" s="2"/>
      <c r="NF189" s="2"/>
      <c r="NG189" s="2"/>
      <c r="NH189" s="2"/>
      <c r="NI189" s="2"/>
      <c r="NJ189" s="2"/>
      <c r="NK189" s="2"/>
      <c r="NL189" s="2"/>
      <c r="NM189" s="2"/>
      <c r="NN189" s="2"/>
      <c r="NO189" s="2"/>
      <c r="NP189" s="2"/>
      <c r="NQ189" s="2"/>
      <c r="NR189" s="2"/>
      <c r="NS189" s="2"/>
      <c r="NT189" s="2"/>
      <c r="NU189" s="2"/>
      <c r="NV189" s="2"/>
      <c r="NW189" s="2"/>
      <c r="NX189" s="2"/>
      <c r="NY189" s="2"/>
      <c r="NZ189" s="2"/>
      <c r="OA189" s="2"/>
      <c r="OB189" s="2"/>
      <c r="OC189" s="2"/>
      <c r="OD189" s="2"/>
      <c r="OE189" s="2"/>
      <c r="OF189" s="2"/>
      <c r="OG189" s="2"/>
      <c r="OH189" s="2"/>
      <c r="OI189" s="2"/>
      <c r="OJ189" s="2"/>
      <c r="OK189" s="2"/>
      <c r="OL189" s="2"/>
      <c r="OM189" s="2"/>
      <c r="ON189" s="2"/>
      <c r="OO189" s="2"/>
      <c r="OP189" s="2"/>
      <c r="OQ189" s="2"/>
      <c r="OR189" s="2"/>
      <c r="OS189" s="2"/>
      <c r="OT189" s="2"/>
      <c r="OU189" s="2"/>
      <c r="OV189" s="2"/>
      <c r="OW189" s="2"/>
      <c r="OX189" s="2"/>
      <c r="OY189" s="2"/>
      <c r="OZ189" s="2"/>
      <c r="PA189" s="2"/>
      <c r="PB189" s="2"/>
      <c r="PC189" s="2"/>
      <c r="PD189" s="2"/>
      <c r="PE189" s="2"/>
      <c r="PF189" s="2"/>
      <c r="PG189" s="2"/>
      <c r="PH189" s="2"/>
      <c r="PI189" s="2"/>
      <c r="PJ189" s="2"/>
      <c r="PK189" s="2"/>
      <c r="PL189" s="2"/>
      <c r="PM189" s="2"/>
      <c r="PN189" s="2"/>
      <c r="PO189" s="2"/>
      <c r="PP189" s="2"/>
      <c r="PQ189" s="2"/>
      <c r="PR189" s="2"/>
      <c r="PS189" s="2"/>
      <c r="PT189" s="2"/>
      <c r="PU189" s="2"/>
      <c r="PV189" s="2"/>
      <c r="PW189" s="2"/>
      <c r="PX189" s="2"/>
      <c r="PY189" s="2"/>
      <c r="PZ189" s="2"/>
      <c r="QA189" s="2"/>
      <c r="QB189" s="2"/>
      <c r="QC189" s="2"/>
      <c r="QD189" s="2"/>
    </row>
    <row r="190" spans="2:446" x14ac:dyDescent="0.5">
      <c r="B190" s="2"/>
      <c r="C190" t="s">
        <v>286</v>
      </c>
      <c r="D190" s="1" cm="1">
        <f t="array" aca="1" ref="D190:AI244" ca="1">_xll.apaMeanVariance.Restricted.Bounded.Frontier(2,D6:AG6,_xll.apaCovars(DataMatrix,FALSE),D185:AG185,D186:AG186,1)</f>
        <v>1.3744491135125077E-2</v>
      </c>
      <c r="E190" s="1">
        <f ca="1"/>
        <v>1.8567395286293337E-3</v>
      </c>
      <c r="F190" s="1">
        <f ca="1"/>
        <v>0</v>
      </c>
      <c r="G190" s="1">
        <f ca="1"/>
        <v>0</v>
      </c>
      <c r="H190" s="1">
        <f ca="1"/>
        <v>0</v>
      </c>
      <c r="I190" s="1">
        <f ca="1"/>
        <v>0</v>
      </c>
      <c r="J190" s="1">
        <f ca="1"/>
        <v>0</v>
      </c>
      <c r="K190" s="1">
        <f ca="1"/>
        <v>0</v>
      </c>
      <c r="L190" s="1">
        <f ca="1"/>
        <v>0</v>
      </c>
      <c r="M190" s="1">
        <f ca="1"/>
        <v>0</v>
      </c>
      <c r="N190" s="1">
        <f ca="1"/>
        <v>0</v>
      </c>
      <c r="O190" s="1">
        <f ca="1"/>
        <v>0</v>
      </c>
      <c r="P190" s="1">
        <f ca="1"/>
        <v>0</v>
      </c>
      <c r="Q190" s="1">
        <f ca="1"/>
        <v>0</v>
      </c>
      <c r="R190" s="1">
        <f ca="1"/>
        <v>0</v>
      </c>
      <c r="S190" s="1">
        <f ca="1"/>
        <v>0</v>
      </c>
      <c r="T190" s="1">
        <f ca="1"/>
        <v>0</v>
      </c>
      <c r="U190" s="1">
        <f ca="1"/>
        <v>0</v>
      </c>
      <c r="V190" s="1">
        <f ca="1"/>
        <v>0</v>
      </c>
      <c r="W190" s="1">
        <f ca="1"/>
        <v>0</v>
      </c>
      <c r="X190" s="1">
        <f ca="1"/>
        <v>0</v>
      </c>
      <c r="Y190" s="1">
        <f ca="1"/>
        <v>0</v>
      </c>
      <c r="Z190" s="1">
        <f ca="1"/>
        <v>0</v>
      </c>
      <c r="AA190" s="1">
        <f ca="1"/>
        <v>0</v>
      </c>
      <c r="AB190" s="1">
        <f ca="1"/>
        <v>0</v>
      </c>
      <c r="AC190" s="1">
        <f ca="1"/>
        <v>0</v>
      </c>
      <c r="AD190" s="1">
        <f ca="1"/>
        <v>0</v>
      </c>
      <c r="AE190" s="1">
        <f ca="1"/>
        <v>0.999999999998475</v>
      </c>
      <c r="AF190" s="1">
        <f ca="1"/>
        <v>0</v>
      </c>
      <c r="AG190" s="1">
        <f ca="1"/>
        <v>0</v>
      </c>
      <c r="AH190">
        <f ca="1"/>
        <v>0</v>
      </c>
      <c r="AI190">
        <f ca="1"/>
        <v>1.524932957686076E-12</v>
      </c>
      <c r="AL190" s="2">
        <f ca="1"/>
        <v>1</v>
      </c>
      <c r="AM190" s="2">
        <f ca="1"/>
        <v>222</v>
      </c>
      <c r="AN190" s="1">
        <f ca="1"/>
        <v>6.0441466015608569E-3</v>
      </c>
      <c r="AO190" s="1">
        <f ca="1"/>
        <v>2.6651836467291913E-4</v>
      </c>
      <c r="AP190" s="1" t="e">
        <f ca="1"/>
        <v>#N/A</v>
      </c>
      <c r="AT190" s="2"/>
      <c r="AU190" s="2"/>
      <c r="AV190" s="2"/>
      <c r="AW190" s="2"/>
      <c r="AX190" s="2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  <c r="FE190" s="2"/>
      <c r="FF190" s="2"/>
      <c r="FG190" s="2"/>
      <c r="FH190" s="2"/>
      <c r="FI190" s="2"/>
      <c r="FJ190" s="2"/>
      <c r="FK190" s="2"/>
      <c r="FL190" s="2"/>
      <c r="FM190" s="2"/>
      <c r="FN190" s="2"/>
      <c r="FO190" s="2"/>
      <c r="FP190" s="2"/>
      <c r="FQ190" s="2"/>
      <c r="FR190" s="2"/>
      <c r="FS190" s="2"/>
      <c r="FT190" s="2"/>
      <c r="FU190" s="2"/>
      <c r="FV190" s="2"/>
      <c r="FW190" s="2"/>
      <c r="FX190" s="2"/>
      <c r="FY190" s="2"/>
      <c r="FZ190" s="2"/>
      <c r="GA190" s="2"/>
      <c r="GB190" s="2"/>
      <c r="GC190" s="2"/>
      <c r="GD190" s="2"/>
      <c r="GE190" s="2"/>
      <c r="GF190" s="2"/>
      <c r="GG190" s="2"/>
      <c r="GH190" s="2"/>
      <c r="GI190" s="2"/>
      <c r="GJ190" s="2"/>
      <c r="GK190" s="2"/>
      <c r="GL190" s="2"/>
      <c r="GM190" s="2"/>
      <c r="GN190" s="2"/>
      <c r="GO190" s="2"/>
      <c r="GP190" s="2"/>
      <c r="GQ190" s="2"/>
      <c r="GR190" s="2"/>
      <c r="GS190" s="2"/>
      <c r="GT190" s="2"/>
      <c r="GU190" s="2"/>
      <c r="GV190" s="2"/>
      <c r="GW190" s="2"/>
      <c r="GX190" s="2"/>
      <c r="GY190" s="2"/>
      <c r="GZ190" s="2"/>
      <c r="HA190" s="2"/>
      <c r="HB190" s="2"/>
      <c r="HC190" s="2"/>
      <c r="HD190" s="2"/>
      <c r="HE190" s="2"/>
      <c r="HF190" s="2"/>
      <c r="HG190" s="2"/>
      <c r="HH190" s="2"/>
      <c r="HI190" s="2"/>
      <c r="HJ190" s="2"/>
      <c r="HK190" s="2"/>
      <c r="HL190" s="2"/>
      <c r="HM190" s="2"/>
      <c r="HN190" s="2"/>
      <c r="HO190" s="2"/>
      <c r="HP190" s="2"/>
      <c r="HQ190" s="2"/>
      <c r="HR190" s="2"/>
      <c r="HS190" s="2"/>
      <c r="HT190" s="2"/>
      <c r="HU190" s="2"/>
      <c r="HV190" s="2"/>
      <c r="HW190" s="2"/>
      <c r="HX190" s="2"/>
      <c r="HY190" s="2"/>
      <c r="HZ190" s="2"/>
      <c r="IA190" s="2"/>
      <c r="IB190" s="2"/>
      <c r="IC190" s="2"/>
      <c r="ID190" s="2"/>
      <c r="IE190" s="2"/>
      <c r="IF190" s="2"/>
      <c r="IG190" s="2"/>
      <c r="IH190" s="2"/>
      <c r="II190" s="2"/>
      <c r="IJ190" s="2"/>
      <c r="IK190" s="2"/>
      <c r="IL190" s="2"/>
      <c r="IM190" s="2"/>
      <c r="IN190" s="2"/>
      <c r="IO190" s="2"/>
      <c r="IP190" s="2"/>
      <c r="IQ190" s="2"/>
      <c r="IR190" s="2"/>
      <c r="IS190" s="2"/>
      <c r="IT190" s="2"/>
      <c r="IU190" s="2"/>
      <c r="IV190" s="2"/>
      <c r="IW190" s="2"/>
      <c r="IX190" s="2"/>
      <c r="IY190" s="2"/>
      <c r="IZ190" s="2"/>
      <c r="JA190" s="2"/>
      <c r="JB190" s="2"/>
      <c r="JC190" s="2"/>
      <c r="JD190" s="2"/>
      <c r="JE190" s="2"/>
      <c r="JF190" s="2"/>
      <c r="JG190" s="2"/>
      <c r="JH190" s="2"/>
      <c r="JI190" s="2"/>
      <c r="JJ190" s="2"/>
      <c r="JK190" s="2"/>
      <c r="JL190" s="2"/>
      <c r="JM190" s="2"/>
      <c r="JN190" s="2"/>
      <c r="JO190" s="2"/>
      <c r="JP190" s="2"/>
      <c r="JQ190" s="2"/>
      <c r="JR190" s="2"/>
      <c r="JS190" s="2"/>
      <c r="JT190" s="2"/>
      <c r="JU190" s="2"/>
      <c r="JV190" s="2"/>
      <c r="JW190" s="2"/>
      <c r="JX190" s="2"/>
      <c r="JY190" s="2"/>
      <c r="JZ190" s="2"/>
      <c r="KA190" s="2"/>
      <c r="KB190" s="2"/>
      <c r="KC190" s="2"/>
      <c r="KD190" s="2"/>
      <c r="KE190" s="2"/>
      <c r="KF190" s="2"/>
      <c r="KG190" s="2"/>
      <c r="KH190" s="2"/>
      <c r="KI190" s="2"/>
      <c r="KJ190" s="2"/>
      <c r="KK190" s="2"/>
      <c r="KL190" s="2"/>
      <c r="KM190" s="2"/>
      <c r="KN190" s="2"/>
      <c r="KO190" s="2"/>
      <c r="KP190" s="2"/>
      <c r="KQ190" s="2"/>
      <c r="KR190" s="2"/>
      <c r="KS190" s="2"/>
      <c r="KT190" s="2"/>
      <c r="KU190" s="2"/>
      <c r="KV190" s="2"/>
      <c r="KW190" s="2"/>
      <c r="KX190" s="2"/>
      <c r="KY190" s="2"/>
      <c r="KZ190" s="2"/>
      <c r="LA190" s="2"/>
      <c r="LB190" s="2"/>
      <c r="LC190" s="2"/>
      <c r="LD190" s="2"/>
      <c r="LE190" s="2"/>
      <c r="LF190" s="2"/>
      <c r="LG190" s="2"/>
      <c r="LH190" s="2"/>
      <c r="LI190" s="2"/>
      <c r="LJ190" s="2"/>
      <c r="LK190" s="2"/>
      <c r="LL190" s="2"/>
      <c r="LM190" s="2"/>
      <c r="LN190" s="2"/>
      <c r="LO190" s="2"/>
      <c r="LP190" s="2"/>
      <c r="LQ190" s="2"/>
      <c r="LR190" s="2"/>
      <c r="LS190" s="2"/>
      <c r="LT190" s="2"/>
      <c r="LU190" s="2"/>
      <c r="LV190" s="2"/>
      <c r="LW190" s="2"/>
      <c r="LX190" s="2"/>
      <c r="LY190" s="2"/>
      <c r="LZ190" s="2"/>
      <c r="MA190" s="2"/>
      <c r="MB190" s="2"/>
      <c r="MC190" s="2"/>
      <c r="MD190" s="2"/>
      <c r="ME190" s="2"/>
      <c r="MF190" s="2"/>
      <c r="MG190" s="2"/>
      <c r="MH190" s="2"/>
      <c r="MI190" s="2"/>
      <c r="MJ190" s="2"/>
      <c r="MK190" s="2"/>
      <c r="ML190" s="2"/>
      <c r="MM190" s="2"/>
      <c r="MN190" s="2"/>
      <c r="MO190" s="2"/>
      <c r="MP190" s="2"/>
      <c r="MQ190" s="2"/>
      <c r="MR190" s="2"/>
      <c r="MS190" s="2"/>
      <c r="MT190" s="2"/>
      <c r="MU190" s="2"/>
      <c r="MV190" s="2"/>
      <c r="MW190" s="2"/>
      <c r="MX190" s="2"/>
      <c r="MY190" s="2"/>
      <c r="MZ190" s="2"/>
      <c r="NA190" s="2"/>
      <c r="NB190" s="2"/>
      <c r="NC190" s="2"/>
      <c r="ND190" s="2"/>
      <c r="NE190" s="2"/>
      <c r="NF190" s="2"/>
      <c r="NG190" s="2"/>
      <c r="NH190" s="2"/>
      <c r="NI190" s="2"/>
      <c r="NJ190" s="2"/>
      <c r="NK190" s="2"/>
      <c r="NL190" s="2"/>
      <c r="NM190" s="2"/>
      <c r="NN190" s="2"/>
      <c r="NO190" s="2"/>
      <c r="NP190" s="2"/>
      <c r="NQ190" s="2"/>
      <c r="NR190" s="2"/>
      <c r="NS190" s="2"/>
      <c r="NT190" s="2"/>
      <c r="NU190" s="2"/>
      <c r="NV190" s="2"/>
      <c r="NW190" s="2"/>
      <c r="NX190" s="2"/>
      <c r="NY190" s="2"/>
      <c r="NZ190" s="2"/>
      <c r="OA190" s="2"/>
      <c r="OB190" s="2"/>
      <c r="OC190" s="2"/>
      <c r="OD190" s="2"/>
      <c r="OE190" s="2"/>
      <c r="OF190" s="2"/>
      <c r="OG190" s="2"/>
      <c r="OH190" s="2"/>
      <c r="OI190" s="2"/>
      <c r="OJ190" s="2"/>
      <c r="OK190" s="2"/>
      <c r="OL190" s="2"/>
      <c r="OM190" s="2"/>
      <c r="ON190" s="2"/>
      <c r="OO190" s="2"/>
      <c r="OP190" s="2"/>
      <c r="OQ190" s="2"/>
      <c r="OR190" s="2"/>
      <c r="OS190" s="2"/>
      <c r="OT190" s="2"/>
      <c r="OU190" s="2"/>
      <c r="OV190" s="2"/>
      <c r="OW190" s="2"/>
      <c r="OX190" s="2"/>
      <c r="OY190" s="2"/>
      <c r="OZ190" s="2"/>
      <c r="PA190" s="2"/>
      <c r="PB190" s="2"/>
      <c r="PC190" s="2"/>
      <c r="PD190" s="2"/>
      <c r="PE190" s="2"/>
      <c r="PF190" s="2"/>
      <c r="PG190" s="2"/>
      <c r="PH190" s="2"/>
      <c r="PI190" s="2"/>
      <c r="PJ190" s="2"/>
      <c r="PK190" s="2"/>
      <c r="PL190" s="2"/>
      <c r="PM190" s="2"/>
      <c r="PN190" s="2"/>
      <c r="PO190" s="2"/>
      <c r="PP190" s="2"/>
      <c r="PQ190" s="2"/>
      <c r="PR190" s="2"/>
      <c r="PS190" s="2"/>
      <c r="PT190" s="2"/>
      <c r="PU190" s="2"/>
      <c r="PV190" s="2"/>
      <c r="PW190" s="2"/>
      <c r="PX190" s="2"/>
      <c r="PY190" s="2"/>
      <c r="PZ190" s="2"/>
      <c r="QA190" s="2"/>
      <c r="QB190" s="2"/>
      <c r="QC190" s="2"/>
      <c r="QD190" s="2"/>
    </row>
    <row r="191" spans="2:446" x14ac:dyDescent="0.5">
      <c r="B191" s="2"/>
      <c r="D191" s="1">
        <f ca="1"/>
        <v>1.3610186880527767E-2</v>
      </c>
      <c r="E191" s="1">
        <f ca="1"/>
        <v>1.8499673609567949E-3</v>
      </c>
      <c r="F191" s="1">
        <f ca="1"/>
        <v>0</v>
      </c>
      <c r="G191" s="1">
        <f ca="1"/>
        <v>0</v>
      </c>
      <c r="H191" s="1">
        <f ca="1"/>
        <v>0</v>
      </c>
      <c r="I191" s="1">
        <f ca="1"/>
        <v>0</v>
      </c>
      <c r="J191" s="1">
        <f ca="1"/>
        <v>0</v>
      </c>
      <c r="K191" s="1">
        <f ca="1"/>
        <v>0</v>
      </c>
      <c r="L191" s="1">
        <f ca="1"/>
        <v>0</v>
      </c>
      <c r="M191" s="1">
        <f ca="1"/>
        <v>0</v>
      </c>
      <c r="N191" s="1">
        <f ca="1"/>
        <v>0</v>
      </c>
      <c r="O191" s="1">
        <f ca="1"/>
        <v>0</v>
      </c>
      <c r="P191" s="1">
        <f ca="1"/>
        <v>0</v>
      </c>
      <c r="Q191" s="1">
        <f ca="1"/>
        <v>0</v>
      </c>
      <c r="R191" s="1">
        <f ca="1"/>
        <v>0</v>
      </c>
      <c r="S191" s="1">
        <f ca="1"/>
        <v>0</v>
      </c>
      <c r="T191" s="1">
        <f ca="1"/>
        <v>0</v>
      </c>
      <c r="U191" s="1">
        <f ca="1"/>
        <v>0</v>
      </c>
      <c r="V191" s="1">
        <f ca="1"/>
        <v>0</v>
      </c>
      <c r="W191" s="1">
        <f ca="1"/>
        <v>0</v>
      </c>
      <c r="X191" s="1">
        <f ca="1"/>
        <v>0</v>
      </c>
      <c r="Y191" s="1">
        <f ca="1"/>
        <v>0</v>
      </c>
      <c r="Z191" s="1">
        <f ca="1"/>
        <v>0</v>
      </c>
      <c r="AA191" s="1">
        <f ca="1"/>
        <v>0</v>
      </c>
      <c r="AB191" s="1">
        <f ca="1"/>
        <v>0</v>
      </c>
      <c r="AC191" s="1">
        <f ca="1"/>
        <v>0</v>
      </c>
      <c r="AD191" s="1">
        <f ca="1"/>
        <v>0</v>
      </c>
      <c r="AE191" s="1">
        <f ca="1"/>
        <v>0.98374902311320989</v>
      </c>
      <c r="AF191" s="1">
        <f ca="1"/>
        <v>0</v>
      </c>
      <c r="AG191" s="1">
        <f ca="1"/>
        <v>0</v>
      </c>
      <c r="AH191">
        <f ca="1"/>
        <v>0</v>
      </c>
      <c r="AI191">
        <f ca="1"/>
        <v>1.625097688679009E-2</v>
      </c>
      <c r="AL191" s="2">
        <f ca="1"/>
        <v>1</v>
      </c>
      <c r="AM191" s="2">
        <f ca="1"/>
        <v>223</v>
      </c>
      <c r="AN191" s="1">
        <f ca="1"/>
        <v>7.1634514750303045E-3</v>
      </c>
      <c r="AO191" s="1">
        <f ca="1"/>
        <v>2.6651836467291913E-4</v>
      </c>
      <c r="AP191" s="1" t="e">
        <f ca="1"/>
        <v>#N/A</v>
      </c>
      <c r="AT191" s="2"/>
      <c r="AU191" s="2"/>
      <c r="AV191" s="2"/>
      <c r="AW191" s="2"/>
      <c r="AX191" s="2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  <c r="IX191" s="2"/>
      <c r="IY191" s="2"/>
      <c r="IZ191" s="2"/>
      <c r="JA191" s="2"/>
      <c r="JB191" s="2"/>
      <c r="JC191" s="2"/>
      <c r="JD191" s="2"/>
      <c r="JE191" s="2"/>
      <c r="JF191" s="2"/>
      <c r="JG191" s="2"/>
      <c r="JH191" s="2"/>
      <c r="JI191" s="2"/>
      <c r="JJ191" s="2"/>
      <c r="JK191" s="2"/>
      <c r="JL191" s="2"/>
      <c r="JM191" s="2"/>
      <c r="JN191" s="2"/>
      <c r="JO191" s="2"/>
      <c r="JP191" s="2"/>
      <c r="JQ191" s="2"/>
      <c r="JR191" s="2"/>
      <c r="JS191" s="2"/>
      <c r="JT191" s="2"/>
      <c r="JU191" s="2"/>
      <c r="JV191" s="2"/>
      <c r="JW191" s="2"/>
      <c r="JX191" s="2"/>
      <c r="JY191" s="2"/>
      <c r="JZ191" s="2"/>
      <c r="KA191" s="2"/>
      <c r="KB191" s="2"/>
      <c r="KC191" s="2"/>
      <c r="KD191" s="2"/>
      <c r="KE191" s="2"/>
      <c r="KF191" s="2"/>
      <c r="KG191" s="2"/>
      <c r="KH191" s="2"/>
      <c r="KI191" s="2"/>
      <c r="KJ191" s="2"/>
      <c r="KK191" s="2"/>
      <c r="KL191" s="2"/>
      <c r="KM191" s="2"/>
      <c r="KN191" s="2"/>
      <c r="KO191" s="2"/>
      <c r="KP191" s="2"/>
      <c r="KQ191" s="2"/>
      <c r="KR191" s="2"/>
      <c r="KS191" s="2"/>
      <c r="KT191" s="2"/>
      <c r="KU191" s="2"/>
      <c r="KV191" s="2"/>
      <c r="KW191" s="2"/>
      <c r="KX191" s="2"/>
      <c r="KY191" s="2"/>
      <c r="KZ191" s="2"/>
      <c r="LA191" s="2"/>
      <c r="LB191" s="2"/>
      <c r="LC191" s="2"/>
      <c r="LD191" s="2"/>
      <c r="LE191" s="2"/>
      <c r="LF191" s="2"/>
      <c r="LG191" s="2"/>
      <c r="LH191" s="2"/>
      <c r="LI191" s="2"/>
      <c r="LJ191" s="2"/>
      <c r="LK191" s="2"/>
      <c r="LL191" s="2"/>
      <c r="LM191" s="2"/>
      <c r="LN191" s="2"/>
      <c r="LO191" s="2"/>
      <c r="LP191" s="2"/>
      <c r="LQ191" s="2"/>
      <c r="LR191" s="2"/>
      <c r="LS191" s="2"/>
      <c r="LT191" s="2"/>
      <c r="LU191" s="2"/>
      <c r="LV191" s="2"/>
      <c r="LW191" s="2"/>
      <c r="LX191" s="2"/>
      <c r="LY191" s="2"/>
      <c r="LZ191" s="2"/>
      <c r="MA191" s="2"/>
      <c r="MB191" s="2"/>
      <c r="MC191" s="2"/>
      <c r="MD191" s="2"/>
      <c r="ME191" s="2"/>
      <c r="MF191" s="2"/>
      <c r="MG191" s="2"/>
      <c r="MH191" s="2"/>
      <c r="MI191" s="2"/>
      <c r="MJ191" s="2"/>
      <c r="MK191" s="2"/>
      <c r="ML191" s="2"/>
      <c r="MM191" s="2"/>
      <c r="MN191" s="2"/>
      <c r="MO191" s="2"/>
      <c r="MP191" s="2"/>
      <c r="MQ191" s="2"/>
      <c r="MR191" s="2"/>
      <c r="MS191" s="2"/>
      <c r="MT191" s="2"/>
      <c r="MU191" s="2"/>
      <c r="MV191" s="2"/>
      <c r="MW191" s="2"/>
      <c r="MX191" s="2"/>
      <c r="MY191" s="2"/>
      <c r="MZ191" s="2"/>
      <c r="NA191" s="2"/>
      <c r="NB191" s="2"/>
      <c r="NC191" s="2"/>
      <c r="ND191" s="2"/>
      <c r="NE191" s="2"/>
      <c r="NF191" s="2"/>
      <c r="NG191" s="2"/>
      <c r="NH191" s="2"/>
      <c r="NI191" s="2"/>
      <c r="NJ191" s="2"/>
      <c r="NK191" s="2"/>
      <c r="NL191" s="2"/>
      <c r="NM191" s="2"/>
      <c r="NN191" s="2"/>
      <c r="NO191" s="2"/>
      <c r="NP191" s="2"/>
      <c r="NQ191" s="2"/>
      <c r="NR191" s="2"/>
      <c r="NS191" s="2"/>
      <c r="NT191" s="2"/>
      <c r="NU191" s="2"/>
      <c r="NV191" s="2"/>
      <c r="NW191" s="2"/>
      <c r="NX191" s="2"/>
      <c r="NY191" s="2"/>
      <c r="NZ191" s="2"/>
      <c r="OA191" s="2"/>
      <c r="OB191" s="2"/>
      <c r="OC191" s="2"/>
      <c r="OD191" s="2"/>
      <c r="OE191" s="2"/>
      <c r="OF191" s="2"/>
      <c r="OG191" s="2"/>
      <c r="OH191" s="2"/>
      <c r="OI191" s="2"/>
      <c r="OJ191" s="2"/>
      <c r="OK191" s="2"/>
      <c r="OL191" s="2"/>
      <c r="OM191" s="2"/>
      <c r="ON191" s="2"/>
      <c r="OO191" s="2"/>
      <c r="OP191" s="2"/>
      <c r="OQ191" s="2"/>
      <c r="OR191" s="2"/>
      <c r="OS191" s="2"/>
      <c r="OT191" s="2"/>
      <c r="OU191" s="2"/>
      <c r="OV191" s="2"/>
      <c r="OW191" s="2"/>
      <c r="OX191" s="2"/>
      <c r="OY191" s="2"/>
      <c r="OZ191" s="2"/>
      <c r="PA191" s="2"/>
      <c r="PB191" s="2"/>
      <c r="PC191" s="2"/>
      <c r="PD191" s="2"/>
      <c r="PE191" s="2"/>
      <c r="PF191" s="2"/>
      <c r="PG191" s="2"/>
      <c r="PH191" s="2"/>
      <c r="PI191" s="2"/>
      <c r="PJ191" s="2"/>
      <c r="PK191" s="2"/>
      <c r="PL191" s="2"/>
      <c r="PM191" s="2"/>
      <c r="PN191" s="2"/>
      <c r="PO191" s="2"/>
      <c r="PP191" s="2"/>
      <c r="PQ191" s="2"/>
      <c r="PR191" s="2"/>
      <c r="PS191" s="2"/>
      <c r="PT191" s="2"/>
      <c r="PU191" s="2"/>
      <c r="PV191" s="2"/>
      <c r="PW191" s="2"/>
      <c r="PX191" s="2"/>
      <c r="PY191" s="2"/>
      <c r="PZ191" s="2"/>
      <c r="QA191" s="2"/>
      <c r="QB191" s="2"/>
      <c r="QC191" s="2"/>
      <c r="QD191" s="2"/>
    </row>
    <row r="192" spans="2:446" x14ac:dyDescent="0.5">
      <c r="D192" s="1">
        <f ca="1"/>
        <v>1.3476855762925269E-2</v>
      </c>
      <c r="E192" s="1">
        <f ca="1"/>
        <v>1.843195193284256E-3</v>
      </c>
      <c r="F192" s="1">
        <f ca="1"/>
        <v>0</v>
      </c>
      <c r="G192" s="1">
        <f ca="1"/>
        <v>0</v>
      </c>
      <c r="H192" s="1">
        <f ca="1"/>
        <v>0</v>
      </c>
      <c r="I192" s="1">
        <f ca="1"/>
        <v>0</v>
      </c>
      <c r="J192" s="1">
        <f ca="1"/>
        <v>0</v>
      </c>
      <c r="K192" s="1">
        <f ca="1"/>
        <v>0</v>
      </c>
      <c r="L192" s="1">
        <f ca="1"/>
        <v>0</v>
      </c>
      <c r="M192" s="1">
        <f ca="1"/>
        <v>0</v>
      </c>
      <c r="N192" s="1">
        <f ca="1"/>
        <v>0</v>
      </c>
      <c r="O192" s="1">
        <f ca="1"/>
        <v>0</v>
      </c>
      <c r="P192" s="1">
        <f ca="1"/>
        <v>0</v>
      </c>
      <c r="Q192" s="1">
        <f ca="1"/>
        <v>0</v>
      </c>
      <c r="R192" s="1">
        <f ca="1"/>
        <v>0</v>
      </c>
      <c r="S192" s="1">
        <f ca="1"/>
        <v>0</v>
      </c>
      <c r="T192" s="1">
        <f ca="1"/>
        <v>0</v>
      </c>
      <c r="U192" s="1">
        <f ca="1"/>
        <v>0</v>
      </c>
      <c r="V192" s="1">
        <f ca="1"/>
        <v>0</v>
      </c>
      <c r="W192" s="1">
        <f ca="1"/>
        <v>0</v>
      </c>
      <c r="X192" s="1">
        <f ca="1"/>
        <v>0</v>
      </c>
      <c r="Y192" s="1">
        <f ca="1"/>
        <v>0</v>
      </c>
      <c r="Z192" s="1">
        <f ca="1"/>
        <v>0</v>
      </c>
      <c r="AA192" s="1">
        <f ca="1"/>
        <v>0</v>
      </c>
      <c r="AB192" s="1">
        <f ca="1"/>
        <v>0</v>
      </c>
      <c r="AC192" s="1">
        <f ca="1"/>
        <v>0</v>
      </c>
      <c r="AD192" s="1">
        <f ca="1"/>
        <v>0</v>
      </c>
      <c r="AE192" s="1">
        <f ca="1"/>
        <v>0.96749804622794455</v>
      </c>
      <c r="AF192" s="1">
        <f ca="1"/>
        <v>0</v>
      </c>
      <c r="AG192" s="1">
        <f ca="1"/>
        <v>0</v>
      </c>
      <c r="AH192">
        <f ca="1"/>
        <v>0</v>
      </c>
      <c r="AI192">
        <f ca="1"/>
        <v>3.2501953772055246E-2</v>
      </c>
      <c r="AL192" s="2">
        <f ca="1"/>
        <v>1</v>
      </c>
      <c r="AM192" s="2">
        <f ca="1"/>
        <v>224</v>
      </c>
      <c r="AN192" s="1">
        <f ca="1"/>
        <v>8.2827563484997521E-3</v>
      </c>
      <c r="AO192" s="1">
        <f ca="1"/>
        <v>2.6651836467291913E-4</v>
      </c>
      <c r="AP192" s="1" t="e">
        <f ca="1"/>
        <v>#N/A</v>
      </c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</row>
    <row r="193" spans="3:446" s="2" customFormat="1" x14ac:dyDescent="0.5">
      <c r="C193"/>
      <c r="D193" s="1">
        <f ca="1"/>
        <v>1.3344526951486054E-2</v>
      </c>
      <c r="E193" s="1">
        <f ca="1"/>
        <v>1.836423025611717E-3</v>
      </c>
      <c r="F193" s="1">
        <f ca="1"/>
        <v>0</v>
      </c>
      <c r="G193" s="1">
        <f ca="1"/>
        <v>0</v>
      </c>
      <c r="H193" s="1">
        <f ca="1"/>
        <v>0</v>
      </c>
      <c r="I193" s="1">
        <f ca="1"/>
        <v>0</v>
      </c>
      <c r="J193" s="1">
        <f ca="1"/>
        <v>0</v>
      </c>
      <c r="K193" s="1">
        <f ca="1"/>
        <v>0</v>
      </c>
      <c r="L193" s="1">
        <f ca="1"/>
        <v>0</v>
      </c>
      <c r="M193" s="1">
        <f ca="1"/>
        <v>0</v>
      </c>
      <c r="N193" s="1">
        <f ca="1"/>
        <v>0</v>
      </c>
      <c r="O193" s="1">
        <f ca="1"/>
        <v>0</v>
      </c>
      <c r="P193" s="1">
        <f ca="1"/>
        <v>0</v>
      </c>
      <c r="Q193" s="1">
        <f ca="1"/>
        <v>0</v>
      </c>
      <c r="R193" s="1">
        <f ca="1"/>
        <v>0</v>
      </c>
      <c r="S193" s="1">
        <f ca="1"/>
        <v>0</v>
      </c>
      <c r="T193" s="1">
        <f ca="1"/>
        <v>0</v>
      </c>
      <c r="U193" s="1">
        <f ca="1"/>
        <v>0</v>
      </c>
      <c r="V193" s="1">
        <f ca="1"/>
        <v>0</v>
      </c>
      <c r="W193" s="1">
        <f ca="1"/>
        <v>0</v>
      </c>
      <c r="X193" s="1">
        <f ca="1"/>
        <v>0</v>
      </c>
      <c r="Y193" s="1">
        <f ca="1"/>
        <v>0</v>
      </c>
      <c r="Z193" s="1">
        <f ca="1"/>
        <v>0</v>
      </c>
      <c r="AA193" s="1">
        <f ca="1"/>
        <v>0</v>
      </c>
      <c r="AB193" s="1">
        <f ca="1"/>
        <v>0</v>
      </c>
      <c r="AC193" s="1">
        <f ca="1"/>
        <v>0</v>
      </c>
      <c r="AD193" s="1">
        <f ca="1"/>
        <v>0</v>
      </c>
      <c r="AE193" s="1">
        <f ca="1"/>
        <v>0.95124706934267933</v>
      </c>
      <c r="AF193" s="1">
        <f ca="1"/>
        <v>0</v>
      </c>
      <c r="AG193" s="1">
        <f ca="1"/>
        <v>0</v>
      </c>
      <c r="AH193">
        <f ca="1"/>
        <v>0</v>
      </c>
      <c r="AI193">
        <f ca="1"/>
        <v>4.8752930657320406E-2</v>
      </c>
      <c r="AL193" s="2">
        <f ca="1"/>
        <v>1</v>
      </c>
      <c r="AM193" s="2">
        <f ca="1"/>
        <v>225</v>
      </c>
      <c r="AN193" s="1">
        <f ca="1"/>
        <v>9.4020612219691997E-3</v>
      </c>
      <c r="AO193" s="1">
        <f ca="1"/>
        <v>2.6651836467291913E-4</v>
      </c>
      <c r="AP193" s="1" t="e">
        <f ca="1"/>
        <v>#N/A</v>
      </c>
      <c r="AQ193"/>
      <c r="AR193"/>
      <c r="AS193" s="6"/>
      <c r="AT193"/>
      <c r="AU193"/>
      <c r="AV193"/>
      <c r="AW193"/>
      <c r="AX193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  <c r="CQ193"/>
      <c r="CR193"/>
      <c r="CS193"/>
      <c r="CT193"/>
      <c r="CU193"/>
      <c r="CV193"/>
      <c r="CW193"/>
      <c r="CX193"/>
      <c r="CY193"/>
      <c r="CZ193"/>
      <c r="DA193"/>
      <c r="DB193"/>
      <c r="DC193"/>
      <c r="DD193"/>
      <c r="DE193"/>
      <c r="DF193"/>
      <c r="DG193"/>
      <c r="DH193"/>
      <c r="DI193"/>
      <c r="DJ193"/>
      <c r="DK193"/>
      <c r="DL193"/>
      <c r="DM193"/>
      <c r="DN193"/>
      <c r="DO193"/>
      <c r="DP193"/>
      <c r="DQ193"/>
      <c r="DR193"/>
      <c r="DS193"/>
      <c r="DT193"/>
      <c r="DU193"/>
      <c r="DV193"/>
      <c r="DW193"/>
      <c r="DX193"/>
      <c r="DY193"/>
      <c r="DZ193"/>
      <c r="EA193"/>
      <c r="EB193"/>
      <c r="EC193"/>
      <c r="ED193"/>
      <c r="EE193"/>
      <c r="EF193"/>
      <c r="EG193"/>
      <c r="EH193"/>
      <c r="EI193"/>
      <c r="EJ193"/>
      <c r="EK193"/>
      <c r="EL193"/>
      <c r="EM193"/>
      <c r="EN193"/>
      <c r="EO193"/>
      <c r="EP193"/>
      <c r="EQ193"/>
      <c r="ER193"/>
      <c r="ES193"/>
      <c r="ET193"/>
      <c r="EU193"/>
      <c r="EV193"/>
      <c r="EW193"/>
      <c r="EX193"/>
      <c r="EY193"/>
      <c r="EZ193"/>
      <c r="FA193"/>
      <c r="FB193"/>
      <c r="FC193"/>
      <c r="FD193"/>
      <c r="FE193"/>
      <c r="FF193"/>
      <c r="FG193"/>
      <c r="FH193"/>
      <c r="FI193"/>
      <c r="FJ193"/>
      <c r="FK193"/>
      <c r="FL193"/>
      <c r="FM193"/>
      <c r="FN193"/>
      <c r="FO193"/>
      <c r="FP193"/>
      <c r="FQ193"/>
      <c r="FR193"/>
      <c r="FS193"/>
      <c r="FT193"/>
      <c r="FU193"/>
      <c r="FV193"/>
      <c r="FW193"/>
      <c r="FX193"/>
      <c r="FY193"/>
      <c r="FZ193"/>
      <c r="GA193"/>
      <c r="GB193"/>
      <c r="GC193"/>
      <c r="GD193"/>
      <c r="GE193"/>
      <c r="GF193"/>
      <c r="GG193"/>
      <c r="GH193"/>
      <c r="GI193"/>
      <c r="GJ193"/>
      <c r="GK193"/>
      <c r="GL193"/>
      <c r="GM193"/>
      <c r="GN193"/>
      <c r="GO193"/>
      <c r="GP193"/>
      <c r="GQ193"/>
      <c r="GR193"/>
      <c r="GS193"/>
      <c r="GT193"/>
      <c r="GU193"/>
      <c r="GV193"/>
      <c r="GW193"/>
      <c r="GX193"/>
      <c r="GY193"/>
      <c r="GZ193"/>
      <c r="HA193"/>
      <c r="HB193"/>
      <c r="HC193"/>
      <c r="HD193"/>
      <c r="HE193"/>
      <c r="HF193"/>
      <c r="HG193"/>
      <c r="HH193"/>
      <c r="HI193"/>
      <c r="HJ193"/>
      <c r="HK193"/>
      <c r="HL193"/>
      <c r="HM193"/>
      <c r="HN193"/>
      <c r="HO193"/>
      <c r="HP193"/>
      <c r="HQ193"/>
      <c r="HR193"/>
      <c r="HS193"/>
      <c r="HT193"/>
      <c r="HU193"/>
      <c r="HV193"/>
      <c r="HW193"/>
      <c r="HX193"/>
      <c r="HY193"/>
      <c r="HZ193"/>
      <c r="IA193"/>
      <c r="IB193"/>
      <c r="IC193"/>
      <c r="ID193"/>
      <c r="IE193"/>
      <c r="IF193"/>
      <c r="IG193"/>
      <c r="IH193"/>
      <c r="II193"/>
      <c r="IJ193"/>
      <c r="IK193"/>
      <c r="IL193"/>
      <c r="IM193"/>
      <c r="IN193"/>
      <c r="IO193"/>
      <c r="IP193"/>
      <c r="IQ193"/>
      <c r="IR193"/>
      <c r="IS193"/>
      <c r="IT193"/>
      <c r="IU193"/>
      <c r="IV193"/>
      <c r="IW193"/>
      <c r="IX193"/>
      <c r="IY193"/>
      <c r="IZ193"/>
      <c r="JA193"/>
      <c r="JB193"/>
      <c r="JC193"/>
      <c r="JD193"/>
      <c r="JE193"/>
      <c r="JF193"/>
      <c r="JG193"/>
      <c r="JH193"/>
      <c r="JI193"/>
      <c r="JJ193"/>
      <c r="JK193"/>
      <c r="JL193"/>
      <c r="JM193"/>
      <c r="JN193"/>
      <c r="JO193"/>
      <c r="JP193"/>
      <c r="JQ193"/>
      <c r="JR193"/>
      <c r="JS193"/>
      <c r="JT193"/>
      <c r="JU193"/>
      <c r="JV193"/>
      <c r="JW193"/>
      <c r="JX193"/>
      <c r="JY193"/>
      <c r="JZ193"/>
      <c r="KA193"/>
      <c r="KB193"/>
      <c r="KC193"/>
      <c r="KD193"/>
      <c r="KE193"/>
      <c r="KF193"/>
      <c r="KG193"/>
      <c r="KH193"/>
      <c r="KI193"/>
      <c r="KJ193"/>
      <c r="KK193"/>
      <c r="KL193"/>
      <c r="KM193"/>
      <c r="KN193"/>
      <c r="KO193"/>
      <c r="KP193"/>
      <c r="KQ193"/>
      <c r="KR193"/>
      <c r="KS193"/>
      <c r="KT193"/>
      <c r="KU193"/>
      <c r="KV193"/>
      <c r="KW193"/>
      <c r="KX193"/>
      <c r="KY193"/>
      <c r="KZ193"/>
      <c r="LA193"/>
      <c r="LB193"/>
      <c r="LC193"/>
      <c r="LD193"/>
      <c r="LE193"/>
      <c r="LF193"/>
      <c r="LG193"/>
      <c r="LH193"/>
      <c r="LI193"/>
      <c r="LJ193"/>
      <c r="LK193"/>
      <c r="LL193"/>
      <c r="LM193"/>
      <c r="LN193"/>
      <c r="LO193"/>
      <c r="LP193"/>
      <c r="LQ193"/>
      <c r="LR193"/>
      <c r="LS193"/>
      <c r="LT193"/>
      <c r="LU193"/>
      <c r="LV193"/>
      <c r="LW193"/>
      <c r="LX193"/>
      <c r="LY193"/>
      <c r="LZ193"/>
      <c r="MA193"/>
      <c r="MB193"/>
      <c r="MC193"/>
      <c r="MD193"/>
      <c r="ME193"/>
      <c r="MF193"/>
      <c r="MG193"/>
      <c r="MH193"/>
      <c r="MI193"/>
      <c r="MJ193"/>
      <c r="MK193"/>
      <c r="ML193"/>
      <c r="MM193"/>
      <c r="MN193"/>
      <c r="MO193"/>
      <c r="MP193"/>
      <c r="MQ193"/>
      <c r="MR193"/>
      <c r="MS193"/>
      <c r="MT193"/>
      <c r="MU193"/>
      <c r="MV193"/>
      <c r="MW193"/>
      <c r="MX193"/>
      <c r="MY193"/>
      <c r="MZ193"/>
      <c r="NA193"/>
      <c r="NB193"/>
      <c r="NC193"/>
      <c r="ND193"/>
      <c r="NE193"/>
      <c r="NF193"/>
      <c r="NG193"/>
      <c r="NH193"/>
      <c r="NI193"/>
      <c r="NJ193"/>
      <c r="NK193"/>
      <c r="NL193"/>
      <c r="NM193"/>
      <c r="NN193"/>
      <c r="NO193"/>
      <c r="NP193"/>
      <c r="NQ193"/>
      <c r="NR193"/>
      <c r="NS193"/>
      <c r="NT193"/>
      <c r="NU193"/>
      <c r="NV193"/>
      <c r="NW193"/>
      <c r="NX193"/>
      <c r="NY193"/>
      <c r="NZ193"/>
      <c r="OA193"/>
      <c r="OB193"/>
      <c r="OC193"/>
      <c r="OD193"/>
      <c r="OE193"/>
      <c r="OF193"/>
      <c r="OG193"/>
      <c r="OH193"/>
      <c r="OI193"/>
      <c r="OJ193"/>
      <c r="OK193"/>
      <c r="OL193"/>
      <c r="OM193"/>
      <c r="ON193"/>
      <c r="OO193"/>
      <c r="OP193"/>
      <c r="OQ193"/>
      <c r="OR193"/>
      <c r="OS193"/>
      <c r="OT193"/>
      <c r="OU193"/>
      <c r="OV193"/>
      <c r="OW193"/>
      <c r="OX193"/>
      <c r="OY193"/>
      <c r="OZ193"/>
      <c r="PA193"/>
      <c r="PB193"/>
      <c r="PC193"/>
      <c r="PD193"/>
      <c r="PE193"/>
      <c r="PF193"/>
      <c r="PG193"/>
      <c r="PH193"/>
      <c r="PI193"/>
      <c r="PJ193"/>
      <c r="PK193"/>
      <c r="PL193"/>
      <c r="PM193"/>
      <c r="PN193"/>
      <c r="PO193"/>
      <c r="PP193"/>
      <c r="PQ193"/>
      <c r="PR193"/>
      <c r="PS193"/>
      <c r="PT193"/>
      <c r="PU193"/>
      <c r="PV193"/>
      <c r="PW193"/>
      <c r="PX193"/>
      <c r="PY193"/>
      <c r="PZ193"/>
      <c r="QA193"/>
      <c r="QB193"/>
      <c r="QC193"/>
      <c r="QD193"/>
    </row>
    <row r="194" spans="3:446" s="2" customFormat="1" x14ac:dyDescent="0.5">
      <c r="C194"/>
      <c r="D194" s="1">
        <f ca="1"/>
        <v>1.1235211882187766E-2</v>
      </c>
      <c r="E194" s="1">
        <f ca="1"/>
        <v>1.7214763379421324E-3</v>
      </c>
      <c r="F194" s="1">
        <f ca="1"/>
        <v>0</v>
      </c>
      <c r="G194" s="1">
        <f ca="1"/>
        <v>0</v>
      </c>
      <c r="H194" s="1">
        <f ca="1"/>
        <v>0</v>
      </c>
      <c r="I194" s="1">
        <f ca="1"/>
        <v>0</v>
      </c>
      <c r="J194" s="1">
        <f ca="1"/>
        <v>0</v>
      </c>
      <c r="K194" s="1">
        <f ca="1"/>
        <v>0</v>
      </c>
      <c r="L194" s="1">
        <f ca="1"/>
        <v>0</v>
      </c>
      <c r="M194" s="1">
        <f ca="1"/>
        <v>0</v>
      </c>
      <c r="N194" s="1">
        <f ca="1"/>
        <v>0</v>
      </c>
      <c r="O194" s="1">
        <f ca="1"/>
        <v>0</v>
      </c>
      <c r="P194" s="1">
        <f ca="1"/>
        <v>0</v>
      </c>
      <c r="Q194" s="1">
        <f ca="1"/>
        <v>0</v>
      </c>
      <c r="R194" s="1">
        <f ca="1"/>
        <v>0</v>
      </c>
      <c r="S194" s="1">
        <f ca="1"/>
        <v>0</v>
      </c>
      <c r="T194" s="1">
        <f ca="1"/>
        <v>0</v>
      </c>
      <c r="U194" s="1">
        <f ca="1"/>
        <v>0</v>
      </c>
      <c r="V194" s="1">
        <f ca="1"/>
        <v>0</v>
      </c>
      <c r="W194" s="1">
        <f ca="1"/>
        <v>9.3931804012281919E-2</v>
      </c>
      <c r="X194" s="1">
        <f ca="1"/>
        <v>0</v>
      </c>
      <c r="Y194" s="1">
        <f ca="1"/>
        <v>0</v>
      </c>
      <c r="Z194" s="1">
        <f ca="1"/>
        <v>0</v>
      </c>
      <c r="AA194" s="1">
        <f ca="1"/>
        <v>0</v>
      </c>
      <c r="AB194" s="1">
        <f ca="1"/>
        <v>0</v>
      </c>
      <c r="AC194" s="1">
        <f ca="1"/>
        <v>0</v>
      </c>
      <c r="AD194" s="1">
        <f ca="1"/>
        <v>0</v>
      </c>
      <c r="AE194" s="1">
        <f ca="1"/>
        <v>0.69752211475504799</v>
      </c>
      <c r="AF194" s="1">
        <f ca="1"/>
        <v>0</v>
      </c>
      <c r="AG194" s="1">
        <f ca="1"/>
        <v>0</v>
      </c>
      <c r="AH194" s="2">
        <f ca="1"/>
        <v>0</v>
      </c>
      <c r="AI194" s="2">
        <f ca="1"/>
        <v>0.20854608123266993</v>
      </c>
      <c r="AL194" s="2">
        <f ca="1"/>
        <v>1</v>
      </c>
      <c r="AM194" s="2">
        <f ca="1"/>
        <v>226</v>
      </c>
      <c r="AN194" s="1">
        <f ca="1"/>
        <v>1.0521366095438647E-2</v>
      </c>
      <c r="AO194" s="1">
        <f ca="1"/>
        <v>2.6651836467291913E-4</v>
      </c>
      <c r="AP194" s="1" t="e">
        <f ca="1"/>
        <v>#N/A</v>
      </c>
      <c r="AQ194"/>
      <c r="AR194"/>
      <c r="AS194" s="6"/>
      <c r="AT194"/>
      <c r="AU194"/>
      <c r="AV194"/>
      <c r="AW194"/>
      <c r="AX194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  <c r="CQ194"/>
      <c r="CR194"/>
      <c r="CS194"/>
      <c r="CT194"/>
      <c r="CU194"/>
      <c r="CV194"/>
      <c r="CW194"/>
      <c r="CX194"/>
      <c r="CY194"/>
      <c r="CZ194"/>
      <c r="DA194"/>
      <c r="DB194"/>
      <c r="DC194"/>
      <c r="DD194"/>
      <c r="DE194"/>
      <c r="DF194"/>
      <c r="DG194"/>
      <c r="DH194"/>
      <c r="DI194"/>
      <c r="DJ194"/>
      <c r="DK194"/>
      <c r="DL194"/>
      <c r="DM194"/>
      <c r="DN194"/>
      <c r="DO194"/>
      <c r="DP194"/>
      <c r="DQ194"/>
      <c r="DR194"/>
      <c r="DS194"/>
      <c r="DT194"/>
      <c r="DU194"/>
      <c r="DV194"/>
      <c r="DW194"/>
      <c r="DX194"/>
      <c r="DY194"/>
      <c r="DZ194"/>
      <c r="EA194"/>
      <c r="EB194"/>
      <c r="EC194"/>
      <c r="ED194"/>
      <c r="EE194"/>
      <c r="EF194"/>
      <c r="EG194"/>
      <c r="EH194"/>
      <c r="EI194"/>
      <c r="EJ194"/>
      <c r="EK194"/>
      <c r="EL194"/>
      <c r="EM194"/>
      <c r="EN194"/>
      <c r="EO194"/>
      <c r="EP194"/>
      <c r="EQ194"/>
      <c r="ER194"/>
      <c r="ES194"/>
      <c r="ET194"/>
      <c r="EU194"/>
      <c r="EV194"/>
      <c r="EW194"/>
      <c r="EX194"/>
      <c r="EY194"/>
      <c r="EZ194"/>
      <c r="FA194"/>
      <c r="FB194"/>
      <c r="FC194"/>
      <c r="FD194"/>
      <c r="FE194"/>
      <c r="FF194"/>
      <c r="FG194"/>
      <c r="FH194"/>
      <c r="FI194"/>
      <c r="FJ194"/>
      <c r="FK194"/>
      <c r="FL194"/>
      <c r="FM194"/>
      <c r="FN194"/>
      <c r="FO194"/>
      <c r="FP194"/>
      <c r="FQ194"/>
      <c r="FR194"/>
      <c r="FS194"/>
      <c r="FT194"/>
      <c r="FU194"/>
      <c r="FV194"/>
      <c r="FW194"/>
      <c r="FX194"/>
      <c r="FY194"/>
      <c r="FZ194"/>
      <c r="GA194"/>
      <c r="GB194"/>
      <c r="GC194"/>
      <c r="GD194"/>
      <c r="GE194"/>
      <c r="GF194"/>
      <c r="GG194"/>
      <c r="GH194"/>
      <c r="GI194"/>
      <c r="GJ194"/>
      <c r="GK194"/>
      <c r="GL194"/>
      <c r="GM194"/>
      <c r="GN194"/>
      <c r="GO194"/>
      <c r="GP194"/>
      <c r="GQ194"/>
      <c r="GR194"/>
      <c r="GS194"/>
      <c r="GT194"/>
      <c r="GU194"/>
      <c r="GV194"/>
      <c r="GW194"/>
      <c r="GX194"/>
      <c r="GY194"/>
      <c r="GZ194"/>
      <c r="HA194"/>
      <c r="HB194"/>
      <c r="HC194"/>
      <c r="HD194"/>
      <c r="HE194"/>
      <c r="HF194"/>
      <c r="HG194"/>
      <c r="HH194"/>
      <c r="HI194"/>
      <c r="HJ194"/>
      <c r="HK194"/>
      <c r="HL194"/>
      <c r="HM194"/>
      <c r="HN194"/>
      <c r="HO194"/>
      <c r="HP194"/>
      <c r="HQ194"/>
      <c r="HR194"/>
      <c r="HS194"/>
      <c r="HT194"/>
      <c r="HU194"/>
      <c r="HV194"/>
      <c r="HW194"/>
      <c r="HX194"/>
      <c r="HY194"/>
      <c r="HZ194"/>
      <c r="IA194"/>
      <c r="IB194"/>
      <c r="IC194"/>
      <c r="ID194"/>
      <c r="IE194"/>
      <c r="IF194"/>
      <c r="IG194"/>
      <c r="IH194"/>
      <c r="II194"/>
      <c r="IJ194"/>
      <c r="IK194"/>
      <c r="IL194"/>
      <c r="IM194"/>
      <c r="IN194"/>
      <c r="IO194"/>
      <c r="IP194"/>
      <c r="IQ194"/>
      <c r="IR194"/>
      <c r="IS194"/>
      <c r="IT194"/>
      <c r="IU194"/>
      <c r="IV194"/>
      <c r="IW194"/>
      <c r="IX194"/>
      <c r="IY194"/>
      <c r="IZ194"/>
      <c r="JA194"/>
      <c r="JB194"/>
      <c r="JC194"/>
      <c r="JD194"/>
      <c r="JE194"/>
      <c r="JF194"/>
      <c r="JG194"/>
      <c r="JH194"/>
      <c r="JI194"/>
      <c r="JJ194"/>
      <c r="JK194"/>
      <c r="JL194"/>
      <c r="JM194"/>
      <c r="JN194"/>
      <c r="JO194"/>
      <c r="JP194"/>
      <c r="JQ194"/>
      <c r="JR194"/>
      <c r="JS194"/>
      <c r="JT194"/>
      <c r="JU194"/>
      <c r="JV194"/>
      <c r="JW194"/>
      <c r="JX194"/>
      <c r="JY194"/>
      <c r="JZ194"/>
      <c r="KA194"/>
      <c r="KB194"/>
      <c r="KC194"/>
      <c r="KD194"/>
      <c r="KE194"/>
      <c r="KF194"/>
      <c r="KG194"/>
      <c r="KH194"/>
      <c r="KI194"/>
      <c r="KJ194"/>
      <c r="KK194"/>
      <c r="KL194"/>
      <c r="KM194"/>
      <c r="KN194"/>
      <c r="KO194"/>
      <c r="KP194"/>
      <c r="KQ194"/>
      <c r="KR194"/>
      <c r="KS194"/>
      <c r="KT194"/>
      <c r="KU194"/>
      <c r="KV194"/>
      <c r="KW194"/>
      <c r="KX194"/>
      <c r="KY194"/>
      <c r="KZ194"/>
      <c r="LA194"/>
      <c r="LB194"/>
      <c r="LC194"/>
      <c r="LD194"/>
      <c r="LE194"/>
      <c r="LF194"/>
      <c r="LG194"/>
      <c r="LH194"/>
      <c r="LI194"/>
      <c r="LJ194"/>
      <c r="LK194"/>
      <c r="LL194"/>
      <c r="LM194"/>
      <c r="LN194"/>
      <c r="LO194"/>
      <c r="LP194"/>
      <c r="LQ194"/>
      <c r="LR194"/>
      <c r="LS194"/>
      <c r="LT194"/>
      <c r="LU194"/>
      <c r="LV194"/>
      <c r="LW194"/>
      <c r="LX194"/>
      <c r="LY194"/>
      <c r="LZ194"/>
      <c r="MA194"/>
      <c r="MB194"/>
      <c r="MC194"/>
      <c r="MD194"/>
      <c r="ME194"/>
      <c r="MF194"/>
      <c r="MG194"/>
      <c r="MH194"/>
      <c r="MI194"/>
      <c r="MJ194"/>
      <c r="MK194"/>
      <c r="ML194"/>
      <c r="MM194"/>
      <c r="MN194"/>
      <c r="MO194"/>
      <c r="MP194"/>
      <c r="MQ194"/>
      <c r="MR194"/>
      <c r="MS194"/>
      <c r="MT194"/>
      <c r="MU194"/>
      <c r="MV194"/>
      <c r="MW194"/>
      <c r="MX194"/>
      <c r="MY194"/>
      <c r="MZ194"/>
      <c r="NA194"/>
      <c r="NB194"/>
      <c r="NC194"/>
      <c r="ND194"/>
      <c r="NE194"/>
      <c r="NF194"/>
      <c r="NG194"/>
      <c r="NH194"/>
      <c r="NI194"/>
      <c r="NJ194"/>
      <c r="NK194"/>
      <c r="NL194"/>
      <c r="NM194"/>
      <c r="NN194"/>
      <c r="NO194"/>
      <c r="NP194"/>
      <c r="NQ194"/>
      <c r="NR194"/>
      <c r="NS194"/>
      <c r="NT194"/>
      <c r="NU194"/>
      <c r="NV194"/>
      <c r="NW194"/>
      <c r="NX194"/>
      <c r="NY194"/>
      <c r="NZ194"/>
      <c r="OA194"/>
      <c r="OB194"/>
      <c r="OC194"/>
      <c r="OD194"/>
      <c r="OE194"/>
      <c r="OF194"/>
      <c r="OG194"/>
      <c r="OH194"/>
      <c r="OI194"/>
      <c r="OJ194"/>
      <c r="OK194"/>
      <c r="OL194"/>
      <c r="OM194"/>
      <c r="ON194"/>
      <c r="OO194"/>
      <c r="OP194"/>
      <c r="OQ194"/>
      <c r="OR194"/>
      <c r="OS194"/>
      <c r="OT194"/>
      <c r="OU194"/>
      <c r="OV194"/>
      <c r="OW194"/>
      <c r="OX194"/>
      <c r="OY194"/>
      <c r="OZ194"/>
      <c r="PA194"/>
      <c r="PB194"/>
      <c r="PC194"/>
      <c r="PD194"/>
      <c r="PE194"/>
      <c r="PF194"/>
      <c r="PG194"/>
      <c r="PH194"/>
      <c r="PI194"/>
      <c r="PJ194"/>
      <c r="PK194"/>
      <c r="PL194"/>
      <c r="PM194"/>
      <c r="PN194"/>
      <c r="PO194"/>
      <c r="PP194"/>
      <c r="PQ194"/>
      <c r="PR194"/>
      <c r="PS194"/>
      <c r="PT194"/>
      <c r="PU194"/>
      <c r="PV194"/>
      <c r="PW194"/>
      <c r="PX194"/>
      <c r="PY194"/>
      <c r="PZ194"/>
      <c r="QA194"/>
      <c r="QB194"/>
      <c r="QC194"/>
      <c r="QD194"/>
    </row>
    <row r="195" spans="3:446" x14ac:dyDescent="0.5">
      <c r="D195" s="1">
        <f ca="1"/>
        <v>9.49308217873133E-3</v>
      </c>
      <c r="E195" s="1">
        <f ca="1"/>
        <v>1.6065296502725474E-3</v>
      </c>
      <c r="F195" s="1">
        <f ca="1"/>
        <v>0</v>
      </c>
      <c r="G195" s="1">
        <f ca="1"/>
        <v>0</v>
      </c>
      <c r="H195" s="1">
        <f ca="1"/>
        <v>0</v>
      </c>
      <c r="I195" s="1">
        <f ca="1"/>
        <v>0</v>
      </c>
      <c r="J195" s="1">
        <f ca="1"/>
        <v>0</v>
      </c>
      <c r="K195" s="1">
        <f ca="1"/>
        <v>0</v>
      </c>
      <c r="L195" s="1">
        <f ca="1"/>
        <v>0</v>
      </c>
      <c r="M195" s="1">
        <f ca="1"/>
        <v>0</v>
      </c>
      <c r="N195" s="1">
        <f ca="1"/>
        <v>0</v>
      </c>
      <c r="O195" s="1">
        <f ca="1"/>
        <v>0</v>
      </c>
      <c r="P195" s="1">
        <f ca="1"/>
        <v>0</v>
      </c>
      <c r="Q195" s="1">
        <f ca="1"/>
        <v>0</v>
      </c>
      <c r="R195" s="1">
        <f ca="1"/>
        <v>0</v>
      </c>
      <c r="S195" s="1">
        <f ca="1"/>
        <v>0</v>
      </c>
      <c r="T195" s="1">
        <f ca="1"/>
        <v>0</v>
      </c>
      <c r="U195" s="1">
        <f ca="1"/>
        <v>0</v>
      </c>
      <c r="V195" s="1">
        <f ca="1"/>
        <v>0</v>
      </c>
      <c r="W195" s="1">
        <f ca="1"/>
        <v>0.18786360802456384</v>
      </c>
      <c r="X195" s="1">
        <f ca="1"/>
        <v>0</v>
      </c>
      <c r="Y195" s="1">
        <f ca="1"/>
        <v>0</v>
      </c>
      <c r="Z195" s="1">
        <f ca="1"/>
        <v>0</v>
      </c>
      <c r="AA195" s="1">
        <f ca="1"/>
        <v>0</v>
      </c>
      <c r="AB195" s="1">
        <f ca="1"/>
        <v>0</v>
      </c>
      <c r="AC195" s="1">
        <f ca="1"/>
        <v>0</v>
      </c>
      <c r="AD195" s="1">
        <f ca="1"/>
        <v>0</v>
      </c>
      <c r="AE195" s="1">
        <f ca="1"/>
        <v>0.44379716016741655</v>
      </c>
      <c r="AF195" s="1">
        <f ca="1"/>
        <v>0</v>
      </c>
      <c r="AG195" s="1">
        <f ca="1"/>
        <v>0</v>
      </c>
      <c r="AH195" s="2">
        <f ca="1"/>
        <v>0</v>
      </c>
      <c r="AI195" s="2">
        <f ca="1"/>
        <v>0.36833923180801947</v>
      </c>
      <c r="AL195" s="2">
        <f ca="1"/>
        <v>1</v>
      </c>
      <c r="AM195" s="2">
        <f ca="1"/>
        <v>227</v>
      </c>
      <c r="AN195" s="1">
        <f ca="1"/>
        <v>1.1640670968908095E-2</v>
      </c>
      <c r="AO195" s="1">
        <f ca="1"/>
        <v>2.6651836467291913E-4</v>
      </c>
      <c r="AP195" s="1" t="e">
        <f ca="1"/>
        <v>#N/A</v>
      </c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</row>
    <row r="196" spans="3:446" x14ac:dyDescent="0.5">
      <c r="D196" s="1">
        <f ca="1"/>
        <v>8.3511837006748618E-3</v>
      </c>
      <c r="E196" s="1">
        <f ca="1"/>
        <v>1.4915829626029626E-3</v>
      </c>
      <c r="F196" s="1">
        <f ca="1"/>
        <v>0</v>
      </c>
      <c r="G196" s="1">
        <f ca="1"/>
        <v>0</v>
      </c>
      <c r="H196" s="1">
        <f ca="1"/>
        <v>0</v>
      </c>
      <c r="I196" s="1">
        <f ca="1"/>
        <v>0</v>
      </c>
      <c r="J196" s="1">
        <f ca="1"/>
        <v>0</v>
      </c>
      <c r="K196" s="1">
        <f ca="1"/>
        <v>0</v>
      </c>
      <c r="L196" s="1">
        <f ca="1"/>
        <v>0</v>
      </c>
      <c r="M196" s="1">
        <f ca="1"/>
        <v>0</v>
      </c>
      <c r="N196" s="1">
        <f ca="1"/>
        <v>0</v>
      </c>
      <c r="O196" s="1">
        <f ca="1"/>
        <v>0</v>
      </c>
      <c r="P196" s="1">
        <f ca="1"/>
        <v>0</v>
      </c>
      <c r="Q196" s="1">
        <f ca="1"/>
        <v>0</v>
      </c>
      <c r="R196" s="1">
        <f ca="1"/>
        <v>0</v>
      </c>
      <c r="S196" s="1">
        <f ca="1"/>
        <v>0</v>
      </c>
      <c r="T196" s="1">
        <f ca="1"/>
        <v>0</v>
      </c>
      <c r="U196" s="1">
        <f ca="1"/>
        <v>0</v>
      </c>
      <c r="V196" s="1">
        <f ca="1"/>
        <v>0</v>
      </c>
      <c r="W196" s="1">
        <f ca="1"/>
        <v>0.28179541203684577</v>
      </c>
      <c r="X196" s="1">
        <f ca="1"/>
        <v>0</v>
      </c>
      <c r="Y196" s="1">
        <f ca="1"/>
        <v>0</v>
      </c>
      <c r="Z196" s="1">
        <f ca="1"/>
        <v>0</v>
      </c>
      <c r="AA196" s="1">
        <f ca="1"/>
        <v>0</v>
      </c>
      <c r="AB196" s="1">
        <f ca="1"/>
        <v>0</v>
      </c>
      <c r="AC196" s="1">
        <f ca="1"/>
        <v>0</v>
      </c>
      <c r="AD196" s="1">
        <f ca="1"/>
        <v>0</v>
      </c>
      <c r="AE196" s="1">
        <f ca="1"/>
        <v>0.19007220557978508</v>
      </c>
      <c r="AF196" s="1">
        <f ca="1"/>
        <v>0</v>
      </c>
      <c r="AG196" s="1">
        <f ca="1"/>
        <v>0</v>
      </c>
      <c r="AH196">
        <f ca="1"/>
        <v>0</v>
      </c>
      <c r="AI196">
        <f ca="1"/>
        <v>0.52813238238336901</v>
      </c>
      <c r="AL196" s="2">
        <f ca="1"/>
        <v>1</v>
      </c>
      <c r="AM196" s="2">
        <f ca="1"/>
        <v>228</v>
      </c>
      <c r="AN196" s="1">
        <f ca="1"/>
        <v>1.2759975842377543E-2</v>
      </c>
      <c r="AO196" s="1">
        <f ca="1"/>
        <v>2.6651836467291913E-4</v>
      </c>
      <c r="AP196" s="1" t="e">
        <f ca="1"/>
        <v>#N/A</v>
      </c>
      <c r="AT196" s="2"/>
      <c r="AU196" s="2"/>
      <c r="AV196" s="2"/>
      <c r="AW196" s="2"/>
      <c r="AX196" s="2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  <c r="IX196" s="2"/>
      <c r="IY196" s="2"/>
      <c r="IZ196" s="2"/>
      <c r="JA196" s="2"/>
      <c r="JB196" s="2"/>
      <c r="JC196" s="2"/>
      <c r="JD196" s="2"/>
      <c r="JE196" s="2"/>
      <c r="JF196" s="2"/>
      <c r="JG196" s="2"/>
      <c r="JH196" s="2"/>
      <c r="JI196" s="2"/>
      <c r="JJ196" s="2"/>
      <c r="JK196" s="2"/>
      <c r="JL196" s="2"/>
      <c r="JM196" s="2"/>
      <c r="JN196" s="2"/>
      <c r="JO196" s="2"/>
      <c r="JP196" s="2"/>
      <c r="JQ196" s="2"/>
      <c r="JR196" s="2"/>
      <c r="JS196" s="2"/>
      <c r="JT196" s="2"/>
      <c r="JU196" s="2"/>
      <c r="JV196" s="2"/>
      <c r="JW196" s="2"/>
      <c r="JX196" s="2"/>
      <c r="JY196" s="2"/>
      <c r="JZ196" s="2"/>
      <c r="KA196" s="2"/>
      <c r="KB196" s="2"/>
      <c r="KC196" s="2"/>
      <c r="KD196" s="2"/>
      <c r="KE196" s="2"/>
      <c r="KF196" s="2"/>
      <c r="KG196" s="2"/>
      <c r="KH196" s="2"/>
      <c r="KI196" s="2"/>
      <c r="KJ196" s="2"/>
      <c r="KK196" s="2"/>
      <c r="KL196" s="2"/>
      <c r="KM196" s="2"/>
      <c r="KN196" s="2"/>
      <c r="KO196" s="2"/>
      <c r="KP196" s="2"/>
      <c r="KQ196" s="2"/>
      <c r="KR196" s="2"/>
      <c r="KS196" s="2"/>
      <c r="KT196" s="2"/>
      <c r="KU196" s="2"/>
      <c r="KV196" s="2"/>
      <c r="KW196" s="2"/>
      <c r="KX196" s="2"/>
      <c r="KY196" s="2"/>
      <c r="KZ196" s="2"/>
      <c r="LA196" s="2"/>
      <c r="LB196" s="2"/>
      <c r="LC196" s="2"/>
      <c r="LD196" s="2"/>
      <c r="LE196" s="2"/>
      <c r="LF196" s="2"/>
      <c r="LG196" s="2"/>
      <c r="LH196" s="2"/>
      <c r="LI196" s="2"/>
      <c r="LJ196" s="2"/>
      <c r="LK196" s="2"/>
      <c r="LL196" s="2"/>
      <c r="LM196" s="2"/>
      <c r="LN196" s="2"/>
      <c r="LO196" s="2"/>
      <c r="LP196" s="2"/>
      <c r="LQ196" s="2"/>
      <c r="LR196" s="2"/>
      <c r="LS196" s="2"/>
      <c r="LT196" s="2"/>
      <c r="LU196" s="2"/>
      <c r="LV196" s="2"/>
      <c r="LW196" s="2"/>
      <c r="LX196" s="2"/>
      <c r="LY196" s="2"/>
      <c r="LZ196" s="2"/>
      <c r="MA196" s="2"/>
      <c r="MB196" s="2"/>
      <c r="MC196" s="2"/>
      <c r="MD196" s="2"/>
      <c r="ME196" s="2"/>
      <c r="MF196" s="2"/>
      <c r="MG196" s="2"/>
      <c r="MH196" s="2"/>
      <c r="MI196" s="2"/>
      <c r="MJ196" s="2"/>
      <c r="MK196" s="2"/>
      <c r="ML196" s="2"/>
      <c r="MM196" s="2"/>
      <c r="MN196" s="2"/>
      <c r="MO196" s="2"/>
      <c r="MP196" s="2"/>
      <c r="MQ196" s="2"/>
      <c r="MR196" s="2"/>
      <c r="MS196" s="2"/>
      <c r="MT196" s="2"/>
      <c r="MU196" s="2"/>
      <c r="MV196" s="2"/>
      <c r="MW196" s="2"/>
      <c r="MX196" s="2"/>
      <c r="MY196" s="2"/>
      <c r="MZ196" s="2"/>
      <c r="NA196" s="2"/>
      <c r="NB196" s="2"/>
      <c r="NC196" s="2"/>
      <c r="ND196" s="2"/>
      <c r="NE196" s="2"/>
      <c r="NF196" s="2"/>
      <c r="NG196" s="2"/>
      <c r="NH196" s="2"/>
      <c r="NI196" s="2"/>
      <c r="NJ196" s="2"/>
      <c r="NK196" s="2"/>
      <c r="NL196" s="2"/>
      <c r="NM196" s="2"/>
      <c r="NN196" s="2"/>
      <c r="NO196" s="2"/>
      <c r="NP196" s="2"/>
      <c r="NQ196" s="2"/>
      <c r="NR196" s="2"/>
      <c r="NS196" s="2"/>
      <c r="NT196" s="2"/>
      <c r="NU196" s="2"/>
      <c r="NV196" s="2"/>
      <c r="NW196" s="2"/>
      <c r="NX196" s="2"/>
      <c r="NY196" s="2"/>
      <c r="NZ196" s="2"/>
      <c r="OA196" s="2"/>
      <c r="OB196" s="2"/>
      <c r="OC196" s="2"/>
      <c r="OD196" s="2"/>
      <c r="OE196" s="2"/>
      <c r="OF196" s="2"/>
      <c r="OG196" s="2"/>
      <c r="OH196" s="2"/>
      <c r="OI196" s="2"/>
      <c r="OJ196" s="2"/>
      <c r="OK196" s="2"/>
      <c r="OL196" s="2"/>
      <c r="OM196" s="2"/>
      <c r="ON196" s="2"/>
      <c r="OO196" s="2"/>
      <c r="OP196" s="2"/>
      <c r="OQ196" s="2"/>
      <c r="OR196" s="2"/>
      <c r="OS196" s="2"/>
      <c r="OT196" s="2"/>
      <c r="OU196" s="2"/>
      <c r="OV196" s="2"/>
      <c r="OW196" s="2"/>
      <c r="OX196" s="2"/>
      <c r="OY196" s="2"/>
      <c r="OZ196" s="2"/>
      <c r="PA196" s="2"/>
      <c r="PB196" s="2"/>
      <c r="PC196" s="2"/>
      <c r="PD196" s="2"/>
      <c r="PE196" s="2"/>
      <c r="PF196" s="2"/>
      <c r="PG196" s="2"/>
      <c r="PH196" s="2"/>
      <c r="PI196" s="2"/>
      <c r="PJ196" s="2"/>
      <c r="PK196" s="2"/>
      <c r="PL196" s="2"/>
      <c r="PM196" s="2"/>
      <c r="PN196" s="2"/>
      <c r="PO196" s="2"/>
      <c r="PP196" s="2"/>
      <c r="PQ196" s="2"/>
      <c r="PR196" s="2"/>
      <c r="PS196" s="2"/>
      <c r="PT196" s="2"/>
      <c r="PU196" s="2"/>
      <c r="PV196" s="2"/>
      <c r="PW196" s="2"/>
      <c r="PX196" s="2"/>
      <c r="PY196" s="2"/>
      <c r="PZ196" s="2"/>
      <c r="QA196" s="2"/>
      <c r="QB196" s="2"/>
      <c r="QC196" s="2"/>
      <c r="QD196" s="2"/>
    </row>
    <row r="197" spans="3:446" x14ac:dyDescent="0.5">
      <c r="D197" s="1">
        <f ca="1"/>
        <v>8.252888832140955E-3</v>
      </c>
      <c r="E197" s="1">
        <f ca="1"/>
        <v>1.476119866938139E-3</v>
      </c>
      <c r="F197" s="1">
        <f ca="1"/>
        <v>0</v>
      </c>
      <c r="G197" s="1">
        <f ca="1"/>
        <v>0</v>
      </c>
      <c r="H197" s="1">
        <f ca="1"/>
        <v>0</v>
      </c>
      <c r="I197" s="1">
        <f ca="1"/>
        <v>0</v>
      </c>
      <c r="J197" s="1">
        <f ca="1"/>
        <v>0</v>
      </c>
      <c r="K197" s="1">
        <f ca="1"/>
        <v>0</v>
      </c>
      <c r="L197" s="1">
        <f ca="1"/>
        <v>0</v>
      </c>
      <c r="M197" s="1">
        <f ca="1"/>
        <v>0</v>
      </c>
      <c r="N197" s="1">
        <f ca="1"/>
        <v>1.2450666832823577E-2</v>
      </c>
      <c r="O197" s="1">
        <f ca="1"/>
        <v>0</v>
      </c>
      <c r="P197" s="1">
        <f ca="1"/>
        <v>0</v>
      </c>
      <c r="Q197" s="1">
        <f ca="1"/>
        <v>0</v>
      </c>
      <c r="R197" s="1">
        <f ca="1"/>
        <v>0</v>
      </c>
      <c r="S197" s="1">
        <f ca="1"/>
        <v>0</v>
      </c>
      <c r="T197" s="1">
        <f ca="1"/>
        <v>0</v>
      </c>
      <c r="U197" s="1">
        <f ca="1"/>
        <v>0</v>
      </c>
      <c r="V197" s="1">
        <f ca="1"/>
        <v>0</v>
      </c>
      <c r="W197" s="1">
        <f ca="1"/>
        <v>0.27960594774374981</v>
      </c>
      <c r="X197" s="1">
        <f ca="1"/>
        <v>0</v>
      </c>
      <c r="Y197" s="1">
        <f ca="1"/>
        <v>0</v>
      </c>
      <c r="Z197" s="1">
        <f ca="1"/>
        <v>0</v>
      </c>
      <c r="AA197" s="1">
        <f ca="1"/>
        <v>0</v>
      </c>
      <c r="AB197" s="1">
        <f ca="1"/>
        <v>0</v>
      </c>
      <c r="AC197" s="1">
        <f ca="1"/>
        <v>0</v>
      </c>
      <c r="AD197" s="1">
        <f ca="1"/>
        <v>0</v>
      </c>
      <c r="AE197" s="1">
        <f ca="1"/>
        <v>0.17832241077184285</v>
      </c>
      <c r="AF197" s="1">
        <f ca="1"/>
        <v>0</v>
      </c>
      <c r="AG197" s="1">
        <f ca="1"/>
        <v>0</v>
      </c>
      <c r="AH197">
        <f ca="1"/>
        <v>0</v>
      </c>
      <c r="AI197">
        <f ca="1"/>
        <v>0.52962097465158364</v>
      </c>
      <c r="AL197" s="2">
        <f ca="1"/>
        <v>1</v>
      </c>
      <c r="AM197" s="2">
        <f ca="1"/>
        <v>229</v>
      </c>
      <c r="AN197" s="1">
        <f ca="1"/>
        <v>1.387928071584699E-2</v>
      </c>
      <c r="AO197" s="1">
        <f ca="1"/>
        <v>2.6651836467291913E-4</v>
      </c>
      <c r="AP197" s="1" t="e">
        <f ca="1"/>
        <v>#N/A</v>
      </c>
      <c r="AT197" s="2"/>
      <c r="AU197" s="2"/>
      <c r="AV197" s="2"/>
      <c r="AW197" s="2"/>
      <c r="AX197" s="2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  <c r="IX197" s="2"/>
      <c r="IY197" s="2"/>
      <c r="IZ197" s="2"/>
      <c r="JA197" s="2"/>
      <c r="JB197" s="2"/>
      <c r="JC197" s="2"/>
      <c r="JD197" s="2"/>
      <c r="JE197" s="2"/>
      <c r="JF197" s="2"/>
      <c r="JG197" s="2"/>
      <c r="JH197" s="2"/>
      <c r="JI197" s="2"/>
      <c r="JJ197" s="2"/>
      <c r="JK197" s="2"/>
      <c r="JL197" s="2"/>
      <c r="JM197" s="2"/>
      <c r="JN197" s="2"/>
      <c r="JO197" s="2"/>
      <c r="JP197" s="2"/>
      <c r="JQ197" s="2"/>
      <c r="JR197" s="2"/>
      <c r="JS197" s="2"/>
      <c r="JT197" s="2"/>
      <c r="JU197" s="2"/>
      <c r="JV197" s="2"/>
      <c r="JW197" s="2"/>
      <c r="JX197" s="2"/>
      <c r="JY197" s="2"/>
      <c r="JZ197" s="2"/>
      <c r="KA197" s="2"/>
      <c r="KB197" s="2"/>
      <c r="KC197" s="2"/>
      <c r="KD197" s="2"/>
      <c r="KE197" s="2"/>
      <c r="KF197" s="2"/>
      <c r="KG197" s="2"/>
      <c r="KH197" s="2"/>
      <c r="KI197" s="2"/>
      <c r="KJ197" s="2"/>
      <c r="KK197" s="2"/>
      <c r="KL197" s="2"/>
      <c r="KM197" s="2"/>
      <c r="KN197" s="2"/>
      <c r="KO197" s="2"/>
      <c r="KP197" s="2"/>
      <c r="KQ197" s="2"/>
      <c r="KR197" s="2"/>
      <c r="KS197" s="2"/>
      <c r="KT197" s="2"/>
      <c r="KU197" s="2"/>
      <c r="KV197" s="2"/>
      <c r="KW197" s="2"/>
      <c r="KX197" s="2"/>
      <c r="KY197" s="2"/>
      <c r="KZ197" s="2"/>
      <c r="LA197" s="2"/>
      <c r="LB197" s="2"/>
      <c r="LC197" s="2"/>
      <c r="LD197" s="2"/>
      <c r="LE197" s="2"/>
      <c r="LF197" s="2"/>
      <c r="LG197" s="2"/>
      <c r="LH197" s="2"/>
      <c r="LI197" s="2"/>
      <c r="LJ197" s="2"/>
      <c r="LK197" s="2"/>
      <c r="LL197" s="2"/>
      <c r="LM197" s="2"/>
      <c r="LN197" s="2"/>
      <c r="LO197" s="2"/>
      <c r="LP197" s="2"/>
      <c r="LQ197" s="2"/>
      <c r="LR197" s="2"/>
      <c r="LS197" s="2"/>
      <c r="LT197" s="2"/>
      <c r="LU197" s="2"/>
      <c r="LV197" s="2"/>
      <c r="LW197" s="2"/>
      <c r="LX197" s="2"/>
      <c r="LY197" s="2"/>
      <c r="LZ197" s="2"/>
      <c r="MA197" s="2"/>
      <c r="MB197" s="2"/>
      <c r="MC197" s="2"/>
      <c r="MD197" s="2"/>
      <c r="ME197" s="2"/>
      <c r="MF197" s="2"/>
      <c r="MG197" s="2"/>
      <c r="MH197" s="2"/>
      <c r="MI197" s="2"/>
      <c r="MJ197" s="2"/>
      <c r="MK197" s="2"/>
      <c r="ML197" s="2"/>
      <c r="MM197" s="2"/>
      <c r="MN197" s="2"/>
      <c r="MO197" s="2"/>
      <c r="MP197" s="2"/>
      <c r="MQ197" s="2"/>
      <c r="MR197" s="2"/>
      <c r="MS197" s="2"/>
      <c r="MT197" s="2"/>
      <c r="MU197" s="2"/>
      <c r="MV197" s="2"/>
      <c r="MW197" s="2"/>
      <c r="MX197" s="2"/>
      <c r="MY197" s="2"/>
      <c r="MZ197" s="2"/>
      <c r="NA197" s="2"/>
      <c r="NB197" s="2"/>
      <c r="NC197" s="2"/>
      <c r="ND197" s="2"/>
      <c r="NE197" s="2"/>
      <c r="NF197" s="2"/>
      <c r="NG197" s="2"/>
      <c r="NH197" s="2"/>
      <c r="NI197" s="2"/>
      <c r="NJ197" s="2"/>
      <c r="NK197" s="2"/>
      <c r="NL197" s="2"/>
      <c r="NM197" s="2"/>
      <c r="NN197" s="2"/>
      <c r="NO197" s="2"/>
      <c r="NP197" s="2"/>
      <c r="NQ197" s="2"/>
      <c r="NR197" s="2"/>
      <c r="NS197" s="2"/>
      <c r="NT197" s="2"/>
      <c r="NU197" s="2"/>
      <c r="NV197" s="2"/>
      <c r="NW197" s="2"/>
      <c r="NX197" s="2"/>
      <c r="NY197" s="2"/>
      <c r="NZ197" s="2"/>
      <c r="OA197" s="2"/>
      <c r="OB197" s="2"/>
      <c r="OC197" s="2"/>
      <c r="OD197" s="2"/>
      <c r="OE197" s="2"/>
      <c r="OF197" s="2"/>
      <c r="OG197" s="2"/>
      <c r="OH197" s="2"/>
      <c r="OI197" s="2"/>
      <c r="OJ197" s="2"/>
      <c r="OK197" s="2"/>
      <c r="OL197" s="2"/>
      <c r="OM197" s="2"/>
      <c r="ON197" s="2"/>
      <c r="OO197" s="2"/>
      <c r="OP197" s="2"/>
      <c r="OQ197" s="2"/>
      <c r="OR197" s="2"/>
      <c r="OS197" s="2"/>
      <c r="OT197" s="2"/>
      <c r="OU197" s="2"/>
      <c r="OV197" s="2"/>
      <c r="OW197" s="2"/>
      <c r="OX197" s="2"/>
      <c r="OY197" s="2"/>
      <c r="OZ197" s="2"/>
      <c r="PA197" s="2"/>
      <c r="PB197" s="2"/>
      <c r="PC197" s="2"/>
      <c r="PD197" s="2"/>
      <c r="PE197" s="2"/>
      <c r="PF197" s="2"/>
      <c r="PG197" s="2"/>
      <c r="PH197" s="2"/>
      <c r="PI197" s="2"/>
      <c r="PJ197" s="2"/>
      <c r="PK197" s="2"/>
      <c r="PL197" s="2"/>
      <c r="PM197" s="2"/>
      <c r="PN197" s="2"/>
      <c r="PO197" s="2"/>
      <c r="PP197" s="2"/>
      <c r="PQ197" s="2"/>
      <c r="PR197" s="2"/>
      <c r="PS197" s="2"/>
      <c r="PT197" s="2"/>
      <c r="PU197" s="2"/>
      <c r="PV197" s="2"/>
      <c r="PW197" s="2"/>
      <c r="PX197" s="2"/>
      <c r="PY197" s="2"/>
      <c r="PZ197" s="2"/>
      <c r="QA197" s="2"/>
      <c r="QB197" s="2"/>
      <c r="QC197" s="2"/>
      <c r="QD197" s="2"/>
    </row>
    <row r="198" spans="3:446" x14ac:dyDescent="0.5">
      <c r="D198" s="1">
        <f ca="1"/>
        <v>8.1596192325406533E-3</v>
      </c>
      <c r="E198" s="1">
        <f ca="1"/>
        <v>1.4606567712733155E-3</v>
      </c>
      <c r="F198" s="1">
        <f ca="1"/>
        <v>0</v>
      </c>
      <c r="G198" s="1">
        <f ca="1"/>
        <v>0</v>
      </c>
      <c r="H198" s="1">
        <f ca="1"/>
        <v>0</v>
      </c>
      <c r="I198" s="1">
        <f ca="1"/>
        <v>0</v>
      </c>
      <c r="J198" s="1">
        <f ca="1"/>
        <v>0</v>
      </c>
      <c r="K198" s="1">
        <f ca="1"/>
        <v>0</v>
      </c>
      <c r="L198" s="1">
        <f ca="1"/>
        <v>0</v>
      </c>
      <c r="M198" s="1">
        <f ca="1"/>
        <v>0</v>
      </c>
      <c r="N198" s="1">
        <f ca="1"/>
        <v>2.4901333665647153E-2</v>
      </c>
      <c r="O198" s="1">
        <f ca="1"/>
        <v>0</v>
      </c>
      <c r="P198" s="1">
        <f ca="1"/>
        <v>0</v>
      </c>
      <c r="Q198" s="1">
        <f ca="1"/>
        <v>0</v>
      </c>
      <c r="R198" s="1">
        <f ca="1"/>
        <v>0</v>
      </c>
      <c r="S198" s="1">
        <f ca="1"/>
        <v>0</v>
      </c>
      <c r="T198" s="1">
        <f ca="1"/>
        <v>0</v>
      </c>
      <c r="U198" s="1">
        <f ca="1"/>
        <v>0</v>
      </c>
      <c r="V198" s="1">
        <f ca="1"/>
        <v>0</v>
      </c>
      <c r="W198" s="1">
        <f ca="1"/>
        <v>0.27741648345065373</v>
      </c>
      <c r="X198" s="1">
        <f ca="1"/>
        <v>0</v>
      </c>
      <c r="Y198" s="1">
        <f ca="1"/>
        <v>0</v>
      </c>
      <c r="Z198" s="1">
        <f ca="1"/>
        <v>0</v>
      </c>
      <c r="AA198" s="1">
        <f ca="1"/>
        <v>0</v>
      </c>
      <c r="AB198" s="1">
        <f ca="1"/>
        <v>0</v>
      </c>
      <c r="AC198" s="1">
        <f ca="1"/>
        <v>0</v>
      </c>
      <c r="AD198" s="1">
        <f ca="1"/>
        <v>0</v>
      </c>
      <c r="AE198" s="1">
        <f ca="1"/>
        <v>0.16657261596390061</v>
      </c>
      <c r="AF198" s="1">
        <f ca="1"/>
        <v>0</v>
      </c>
      <c r="AG198" s="1">
        <f ca="1"/>
        <v>0</v>
      </c>
      <c r="AH198">
        <f ca="1"/>
        <v>0</v>
      </c>
      <c r="AI198">
        <f ca="1"/>
        <v>0.53110956691979827</v>
      </c>
      <c r="AL198" s="2">
        <f ca="1"/>
        <v>1</v>
      </c>
      <c r="AM198" s="2">
        <f ca="1"/>
        <v>230</v>
      </c>
      <c r="AN198" s="1">
        <f ca="1"/>
        <v>1.4998585589316438E-2</v>
      </c>
      <c r="AO198" s="1">
        <f ca="1"/>
        <v>2.6651836467291913E-4</v>
      </c>
      <c r="AP198" s="1" t="e">
        <f ca="1"/>
        <v>#N/A</v>
      </c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</row>
    <row r="199" spans="3:446" x14ac:dyDescent="0.5">
      <c r="D199" s="1">
        <f ca="1"/>
        <v>8.0715491100239768E-3</v>
      </c>
      <c r="E199" s="1">
        <f ca="1"/>
        <v>1.4451936756084919E-3</v>
      </c>
      <c r="F199" s="1">
        <f ca="1"/>
        <v>0</v>
      </c>
      <c r="G199" s="1">
        <f ca="1"/>
        <v>0</v>
      </c>
      <c r="H199" s="1">
        <f ca="1"/>
        <v>0</v>
      </c>
      <c r="I199" s="1">
        <f ca="1"/>
        <v>0</v>
      </c>
      <c r="J199" s="1">
        <f ca="1"/>
        <v>0</v>
      </c>
      <c r="K199" s="1">
        <f ca="1"/>
        <v>0</v>
      </c>
      <c r="L199" s="1">
        <f ca="1"/>
        <v>0</v>
      </c>
      <c r="M199" s="1">
        <f ca="1"/>
        <v>0</v>
      </c>
      <c r="N199" s="1">
        <f ca="1"/>
        <v>3.7352000498470733E-2</v>
      </c>
      <c r="O199" s="1">
        <f ca="1"/>
        <v>0</v>
      </c>
      <c r="P199" s="1">
        <f ca="1"/>
        <v>0</v>
      </c>
      <c r="Q199" s="1">
        <f ca="1"/>
        <v>0</v>
      </c>
      <c r="R199" s="1">
        <f ca="1"/>
        <v>0</v>
      </c>
      <c r="S199" s="1">
        <f ca="1"/>
        <v>0</v>
      </c>
      <c r="T199" s="1">
        <f ca="1"/>
        <v>0</v>
      </c>
      <c r="U199" s="1">
        <f ca="1"/>
        <v>0</v>
      </c>
      <c r="V199" s="1">
        <f ca="1"/>
        <v>0</v>
      </c>
      <c r="W199" s="1">
        <f ca="1"/>
        <v>0.27522701915755776</v>
      </c>
      <c r="X199" s="1">
        <f ca="1"/>
        <v>0</v>
      </c>
      <c r="Y199" s="1">
        <f ca="1"/>
        <v>0</v>
      </c>
      <c r="Z199" s="1">
        <f ca="1"/>
        <v>0</v>
      </c>
      <c r="AA199" s="1">
        <f ca="1"/>
        <v>0</v>
      </c>
      <c r="AB199" s="1">
        <f ca="1"/>
        <v>0</v>
      </c>
      <c r="AC199" s="1">
        <f ca="1"/>
        <v>0</v>
      </c>
      <c r="AD199" s="1">
        <f ca="1"/>
        <v>0</v>
      </c>
      <c r="AE199" s="1">
        <f ca="1"/>
        <v>0.15482282115595833</v>
      </c>
      <c r="AF199" s="1">
        <f ca="1"/>
        <v>0</v>
      </c>
      <c r="AG199" s="1">
        <f ca="1"/>
        <v>0</v>
      </c>
      <c r="AH199">
        <f ca="1"/>
        <v>0</v>
      </c>
      <c r="AI199">
        <f ca="1"/>
        <v>0.53259815918801301</v>
      </c>
      <c r="AL199" s="2">
        <f ca="1"/>
        <v>1</v>
      </c>
      <c r="AM199" s="2">
        <f ca="1"/>
        <v>231</v>
      </c>
      <c r="AN199" s="1">
        <f ca="1"/>
        <v>1.6117890462785885E-2</v>
      </c>
      <c r="AO199" s="1">
        <f ca="1"/>
        <v>2.6651836467291913E-4</v>
      </c>
      <c r="AP199" s="1" t="e">
        <f ca="1"/>
        <v>#N/A</v>
      </c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</row>
    <row r="200" spans="3:446" x14ac:dyDescent="0.5">
      <c r="D200" s="1">
        <f ca="1"/>
        <v>7.884805748296449E-3</v>
      </c>
      <c r="E200" s="1">
        <f ca="1"/>
        <v>1.4097594018737144E-3</v>
      </c>
      <c r="F200" s="1">
        <f ca="1"/>
        <v>0</v>
      </c>
      <c r="G200" s="1">
        <f ca="1"/>
        <v>0</v>
      </c>
      <c r="H200" s="1">
        <f ca="1"/>
        <v>0</v>
      </c>
      <c r="I200" s="1">
        <f ca="1"/>
        <v>0</v>
      </c>
      <c r="J200" s="1">
        <f ca="1"/>
        <v>0</v>
      </c>
      <c r="K200" s="1">
        <f ca="1"/>
        <v>0</v>
      </c>
      <c r="L200" s="1">
        <f ca="1"/>
        <v>0</v>
      </c>
      <c r="M200" s="1">
        <f ca="1"/>
        <v>0</v>
      </c>
      <c r="N200" s="1">
        <f ca="1"/>
        <v>5.5385386097630024E-2</v>
      </c>
      <c r="O200" s="1">
        <f ca="1"/>
        <v>0</v>
      </c>
      <c r="P200" s="1">
        <f ca="1"/>
        <v>0</v>
      </c>
      <c r="Q200" s="1">
        <f ca="1"/>
        <v>0</v>
      </c>
      <c r="R200" s="1">
        <f ca="1"/>
        <v>0</v>
      </c>
      <c r="S200" s="1">
        <f ca="1"/>
        <v>0</v>
      </c>
      <c r="T200" s="1">
        <f ca="1"/>
        <v>0</v>
      </c>
      <c r="U200" s="1">
        <f ca="1"/>
        <v>0</v>
      </c>
      <c r="V200" s="1">
        <f ca="1"/>
        <v>1.4545579223741455E-2</v>
      </c>
      <c r="W200" s="1">
        <f ca="1"/>
        <v>0.267053887831811</v>
      </c>
      <c r="X200" s="1">
        <f ca="1"/>
        <v>0</v>
      </c>
      <c r="Y200" s="1">
        <f ca="1"/>
        <v>0</v>
      </c>
      <c r="Z200" s="1">
        <f ca="1"/>
        <v>0</v>
      </c>
      <c r="AA200" s="1">
        <f ca="1"/>
        <v>0</v>
      </c>
      <c r="AB200" s="1">
        <f ca="1"/>
        <v>0</v>
      </c>
      <c r="AC200" s="1">
        <f ca="1"/>
        <v>0</v>
      </c>
      <c r="AD200" s="1">
        <f ca="1"/>
        <v>0</v>
      </c>
      <c r="AE200" s="1">
        <f ca="1"/>
        <v>0.1348785649896018</v>
      </c>
      <c r="AF200" s="1">
        <f ca="1"/>
        <v>0</v>
      </c>
      <c r="AG200" s="1">
        <f ca="1"/>
        <v>0</v>
      </c>
      <c r="AH200">
        <f ca="1"/>
        <v>0</v>
      </c>
      <c r="AI200">
        <f ca="1"/>
        <v>0.52813658185721568</v>
      </c>
      <c r="AL200" s="2">
        <f ca="1"/>
        <v>1</v>
      </c>
      <c r="AM200" s="2">
        <f ca="1"/>
        <v>232</v>
      </c>
      <c r="AN200" s="1">
        <f ca="1"/>
        <v>1.7237195336255333E-2</v>
      </c>
      <c r="AO200" s="1">
        <f ca="1"/>
        <v>2.6651836467291913E-4</v>
      </c>
      <c r="AP200" s="1" t="e">
        <f ca="1"/>
        <v>#N/A</v>
      </c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</row>
    <row r="201" spans="3:446" x14ac:dyDescent="0.5">
      <c r="D201" s="1">
        <f ca="1"/>
        <v>7.71687710444874E-3</v>
      </c>
      <c r="E201" s="1">
        <f ca="1"/>
        <v>1.374325128138937E-3</v>
      </c>
      <c r="F201" s="1">
        <f ca="1"/>
        <v>0</v>
      </c>
      <c r="G201" s="1">
        <f ca="1"/>
        <v>0</v>
      </c>
      <c r="H201" s="1">
        <f ca="1"/>
        <v>0</v>
      </c>
      <c r="I201" s="1">
        <f ca="1"/>
        <v>0</v>
      </c>
      <c r="J201" s="1">
        <f ca="1"/>
        <v>0</v>
      </c>
      <c r="K201" s="1">
        <f ca="1"/>
        <v>0</v>
      </c>
      <c r="L201" s="1">
        <f ca="1"/>
        <v>0</v>
      </c>
      <c r="M201" s="1">
        <f ca="1"/>
        <v>0</v>
      </c>
      <c r="N201" s="1">
        <f ca="1"/>
        <v>7.3418771696789301E-2</v>
      </c>
      <c r="O201" s="1">
        <f ca="1"/>
        <v>0</v>
      </c>
      <c r="P201" s="1">
        <f ca="1"/>
        <v>0</v>
      </c>
      <c r="Q201" s="1">
        <f ca="1"/>
        <v>0</v>
      </c>
      <c r="R201" s="1">
        <f ca="1"/>
        <v>0</v>
      </c>
      <c r="S201" s="1">
        <f ca="1"/>
        <v>0</v>
      </c>
      <c r="T201" s="1">
        <f ca="1"/>
        <v>0</v>
      </c>
      <c r="U201" s="1">
        <f ca="1"/>
        <v>0</v>
      </c>
      <c r="V201" s="1">
        <f ca="1"/>
        <v>2.9091158447482911E-2</v>
      </c>
      <c r="W201" s="1">
        <f ca="1"/>
        <v>0.25888075650606424</v>
      </c>
      <c r="X201" s="1">
        <f ca="1"/>
        <v>0</v>
      </c>
      <c r="Y201" s="1">
        <f ca="1"/>
        <v>0</v>
      </c>
      <c r="Z201" s="1">
        <f ca="1"/>
        <v>0</v>
      </c>
      <c r="AA201" s="1">
        <f ca="1"/>
        <v>0</v>
      </c>
      <c r="AB201" s="1">
        <f ca="1"/>
        <v>0</v>
      </c>
      <c r="AC201" s="1">
        <f ca="1"/>
        <v>0</v>
      </c>
      <c r="AD201" s="1">
        <f ca="1"/>
        <v>0</v>
      </c>
      <c r="AE201" s="1">
        <f ca="1"/>
        <v>0.11493430882324523</v>
      </c>
      <c r="AF201" s="1">
        <f ca="1"/>
        <v>0</v>
      </c>
      <c r="AG201" s="1">
        <f ca="1"/>
        <v>0</v>
      </c>
      <c r="AH201">
        <f ca="1"/>
        <v>0</v>
      </c>
      <c r="AI201">
        <f ca="1"/>
        <v>0.52367500452641824</v>
      </c>
      <c r="AL201" s="2">
        <f ca="1"/>
        <v>1</v>
      </c>
      <c r="AM201" s="2">
        <f ca="1"/>
        <v>233</v>
      </c>
      <c r="AN201" s="1">
        <f ca="1"/>
        <v>1.835650020972478E-2</v>
      </c>
      <c r="AO201" s="1">
        <f ca="1"/>
        <v>2.6651836467291913E-4</v>
      </c>
      <c r="AP201" s="1" t="e">
        <f ca="1"/>
        <v>#N/A</v>
      </c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</row>
    <row r="202" spans="3:446" x14ac:dyDescent="0.5">
      <c r="D202" s="1">
        <f ca="1"/>
        <v>7.5690155704634509E-3</v>
      </c>
      <c r="E202" s="1">
        <f ca="1"/>
        <v>1.3388908544041595E-3</v>
      </c>
      <c r="F202" s="1">
        <f ca="1"/>
        <v>0</v>
      </c>
      <c r="G202" s="1">
        <f ca="1"/>
        <v>0</v>
      </c>
      <c r="H202" s="1">
        <f ca="1"/>
        <v>0</v>
      </c>
      <c r="I202" s="1">
        <f ca="1"/>
        <v>0</v>
      </c>
      <c r="J202" s="1">
        <f ca="1"/>
        <v>0</v>
      </c>
      <c r="K202" s="1">
        <f ca="1"/>
        <v>0</v>
      </c>
      <c r="L202" s="1">
        <f ca="1"/>
        <v>0</v>
      </c>
      <c r="M202" s="1">
        <f ca="1"/>
        <v>0</v>
      </c>
      <c r="N202" s="1">
        <f ca="1"/>
        <v>9.1452157295948591E-2</v>
      </c>
      <c r="O202" s="1">
        <f ca="1"/>
        <v>0</v>
      </c>
      <c r="P202" s="1">
        <f ca="1"/>
        <v>0</v>
      </c>
      <c r="Q202" s="1">
        <f ca="1"/>
        <v>0</v>
      </c>
      <c r="R202" s="1">
        <f ca="1"/>
        <v>0</v>
      </c>
      <c r="S202" s="1">
        <f ca="1"/>
        <v>0</v>
      </c>
      <c r="T202" s="1">
        <f ca="1"/>
        <v>0</v>
      </c>
      <c r="U202" s="1">
        <f ca="1"/>
        <v>0</v>
      </c>
      <c r="V202" s="1">
        <f ca="1"/>
        <v>4.363673767122437E-2</v>
      </c>
      <c r="W202" s="1">
        <f ca="1"/>
        <v>0.25070762518031747</v>
      </c>
      <c r="X202" s="1">
        <f ca="1"/>
        <v>0</v>
      </c>
      <c r="Y202" s="1">
        <f ca="1"/>
        <v>0</v>
      </c>
      <c r="Z202" s="1">
        <f ca="1"/>
        <v>0</v>
      </c>
      <c r="AA202" s="1">
        <f ca="1"/>
        <v>0</v>
      </c>
      <c r="AB202" s="1">
        <f ca="1"/>
        <v>0</v>
      </c>
      <c r="AC202" s="1">
        <f ca="1"/>
        <v>0</v>
      </c>
      <c r="AD202" s="1">
        <f ca="1"/>
        <v>0</v>
      </c>
      <c r="AE202" s="1">
        <f ca="1"/>
        <v>9.4990052656888674E-2</v>
      </c>
      <c r="AF202" s="1">
        <f ca="1"/>
        <v>0</v>
      </c>
      <c r="AG202" s="1">
        <f ca="1"/>
        <v>0</v>
      </c>
      <c r="AH202">
        <f ca="1"/>
        <v>0</v>
      </c>
      <c r="AI202">
        <f ca="1"/>
        <v>0.5192134271956208</v>
      </c>
      <c r="AL202" s="2">
        <f ca="1"/>
        <v>1</v>
      </c>
      <c r="AM202" s="2">
        <f ca="1"/>
        <v>241</v>
      </c>
      <c r="AN202" s="1">
        <f ca="1"/>
        <v>4.9248417280914102E-3</v>
      </c>
      <c r="AO202" s="1">
        <f ca="1"/>
        <v>5.0010987632936226E-4</v>
      </c>
      <c r="AP202" s="1" t="e">
        <f ca="1"/>
        <v>#N/A</v>
      </c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</row>
    <row r="203" spans="3:446" x14ac:dyDescent="0.5">
      <c r="D203" s="1">
        <f ca="1"/>
        <v>7.5653985587926364E-3</v>
      </c>
      <c r="E203" s="1">
        <f ca="1"/>
        <v>1.3379569857029389E-3</v>
      </c>
      <c r="F203" s="1">
        <f ca="1"/>
        <v>0</v>
      </c>
      <c r="G203" s="1">
        <f ca="1"/>
        <v>0</v>
      </c>
      <c r="H203" s="1">
        <f ca="1"/>
        <v>0</v>
      </c>
      <c r="I203" s="1">
        <f ca="1"/>
        <v>0</v>
      </c>
      <c r="J203" s="1">
        <f ca="1"/>
        <v>0</v>
      </c>
      <c r="K203" s="1">
        <f ca="1"/>
        <v>0</v>
      </c>
      <c r="L203" s="1">
        <f ca="1"/>
        <v>0</v>
      </c>
      <c r="M203" s="1">
        <f ca="1"/>
        <v>0</v>
      </c>
      <c r="N203" s="1">
        <f ca="1"/>
        <v>9.1729557964660549E-2</v>
      </c>
      <c r="O203" s="1">
        <f ca="1"/>
        <v>0</v>
      </c>
      <c r="P203" s="1">
        <f ca="1"/>
        <v>0</v>
      </c>
      <c r="Q203" s="1">
        <f ca="1"/>
        <v>0</v>
      </c>
      <c r="R203" s="1">
        <f ca="1"/>
        <v>0</v>
      </c>
      <c r="S203" s="1">
        <f ca="1"/>
        <v>0</v>
      </c>
      <c r="T203" s="1">
        <f ca="1"/>
        <v>0</v>
      </c>
      <c r="U203" s="1">
        <f ca="1"/>
        <v>0</v>
      </c>
      <c r="V203" s="1">
        <f ca="1"/>
        <v>4.3816418615190922E-2</v>
      </c>
      <c r="W203" s="1">
        <f ca="1"/>
        <v>0.25050893537749219</v>
      </c>
      <c r="X203" s="1">
        <f ca="1"/>
        <v>0</v>
      </c>
      <c r="Y203" s="1">
        <f ca="1"/>
        <v>0</v>
      </c>
      <c r="Z203" s="1">
        <f ca="1"/>
        <v>0</v>
      </c>
      <c r="AA203" s="1">
        <f ca="1"/>
        <v>0</v>
      </c>
      <c r="AB203" s="1">
        <f ca="1"/>
        <v>0</v>
      </c>
      <c r="AC203" s="1">
        <f ca="1"/>
        <v>0</v>
      </c>
      <c r="AD203" s="1">
        <f ca="1"/>
        <v>7.513421470532345E-4</v>
      </c>
      <c r="AE203" s="1">
        <f ca="1"/>
        <v>9.4544295008531259E-2</v>
      </c>
      <c r="AF203" s="1">
        <f ca="1"/>
        <v>0</v>
      </c>
      <c r="AG203" s="1">
        <f ca="1"/>
        <v>0</v>
      </c>
      <c r="AH203">
        <f ca="1"/>
        <v>0</v>
      </c>
      <c r="AI203">
        <f ca="1"/>
        <v>0.51864945088707182</v>
      </c>
      <c r="AL203" s="2">
        <f ca="1"/>
        <v>1</v>
      </c>
      <c r="AM203" s="2">
        <f ca="1"/>
        <v>242</v>
      </c>
      <c r="AN203" s="1">
        <f ca="1"/>
        <v>6.0441466015608569E-3</v>
      </c>
      <c r="AO203" s="1">
        <f ca="1"/>
        <v>5.0010987632936226E-4</v>
      </c>
      <c r="AP203" s="1" t="e">
        <f ca="1"/>
        <v>#N/A</v>
      </c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</row>
    <row r="204" spans="3:446" x14ac:dyDescent="0.5">
      <c r="D204" s="1">
        <f ca="1"/>
        <v>7.5617910249836636E-3</v>
      </c>
      <c r="E204" s="1">
        <f ca="1"/>
        <v>1.3370231170017183E-3</v>
      </c>
      <c r="F204" s="1">
        <f ca="1"/>
        <v>0</v>
      </c>
      <c r="G204" s="1">
        <f ca="1"/>
        <v>0</v>
      </c>
      <c r="H204" s="1">
        <f ca="1"/>
        <v>0</v>
      </c>
      <c r="I204" s="1">
        <f ca="1"/>
        <v>0</v>
      </c>
      <c r="J204" s="1">
        <f ca="1"/>
        <v>0</v>
      </c>
      <c r="K204" s="1">
        <f ca="1"/>
        <v>0</v>
      </c>
      <c r="L204" s="1">
        <f ca="1"/>
        <v>0</v>
      </c>
      <c r="M204" s="1">
        <f ca="1"/>
        <v>0</v>
      </c>
      <c r="N204" s="1">
        <f ca="1"/>
        <v>9.2006958633372493E-2</v>
      </c>
      <c r="O204" s="1">
        <f ca="1"/>
        <v>0</v>
      </c>
      <c r="P204" s="1">
        <f ca="1"/>
        <v>0</v>
      </c>
      <c r="Q204" s="1">
        <f ca="1"/>
        <v>0</v>
      </c>
      <c r="R204" s="1">
        <f ca="1"/>
        <v>0</v>
      </c>
      <c r="S204" s="1">
        <f ca="1"/>
        <v>0</v>
      </c>
      <c r="T204" s="1">
        <f ca="1"/>
        <v>0</v>
      </c>
      <c r="U204" s="1">
        <f ca="1"/>
        <v>0</v>
      </c>
      <c r="V204" s="1">
        <f ca="1"/>
        <v>4.3996099559157474E-2</v>
      </c>
      <c r="W204" s="1">
        <f ca="1"/>
        <v>0.25031024557466686</v>
      </c>
      <c r="X204" s="1">
        <f ca="1"/>
        <v>0</v>
      </c>
      <c r="Y204" s="1">
        <f ca="1"/>
        <v>0</v>
      </c>
      <c r="Z204" s="1">
        <f ca="1"/>
        <v>0</v>
      </c>
      <c r="AA204" s="1">
        <f ca="1"/>
        <v>0</v>
      </c>
      <c r="AB204" s="1">
        <f ca="1"/>
        <v>0</v>
      </c>
      <c r="AC204" s="1">
        <f ca="1"/>
        <v>0</v>
      </c>
      <c r="AD204" s="1">
        <f ca="1"/>
        <v>1.502684294106469E-3</v>
      </c>
      <c r="AE204" s="1">
        <f ca="1"/>
        <v>9.4098537360173845E-2</v>
      </c>
      <c r="AF204" s="1">
        <f ca="1"/>
        <v>0</v>
      </c>
      <c r="AG204" s="1">
        <f ca="1"/>
        <v>0</v>
      </c>
      <c r="AH204">
        <f ca="1"/>
        <v>0</v>
      </c>
      <c r="AI204">
        <f ca="1"/>
        <v>0.51808547457852272</v>
      </c>
      <c r="AL204" s="2">
        <f ca="1"/>
        <v>1</v>
      </c>
      <c r="AM204" s="2">
        <f ca="1"/>
        <v>243</v>
      </c>
      <c r="AN204" s="1">
        <f ca="1"/>
        <v>7.1634514750303045E-3</v>
      </c>
      <c r="AO204" s="1">
        <f ca="1"/>
        <v>5.0010987632936226E-4</v>
      </c>
      <c r="AP204" s="1" t="e">
        <f ca="1"/>
        <v>#N/A</v>
      </c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</row>
    <row r="205" spans="3:446" x14ac:dyDescent="0.5">
      <c r="D205" s="1">
        <f ca="1"/>
        <v>7.5581929826079152E-3</v>
      </c>
      <c r="E205" s="1">
        <f ca="1"/>
        <v>1.3360892483004977E-3</v>
      </c>
      <c r="F205" s="1">
        <f ca="1"/>
        <v>0</v>
      </c>
      <c r="G205" s="1">
        <f ca="1"/>
        <v>0</v>
      </c>
      <c r="H205" s="1">
        <f ca="1"/>
        <v>0</v>
      </c>
      <c r="I205" s="1">
        <f ca="1"/>
        <v>0</v>
      </c>
      <c r="J205" s="1">
        <f ca="1"/>
        <v>0</v>
      </c>
      <c r="K205" s="1">
        <f ca="1"/>
        <v>0</v>
      </c>
      <c r="L205" s="1">
        <f ca="1"/>
        <v>0</v>
      </c>
      <c r="M205" s="1">
        <f ca="1"/>
        <v>0</v>
      </c>
      <c r="N205" s="1">
        <f ca="1"/>
        <v>9.2284359302084451E-2</v>
      </c>
      <c r="O205" s="1">
        <f ca="1"/>
        <v>0</v>
      </c>
      <c r="P205" s="1">
        <f ca="1"/>
        <v>0</v>
      </c>
      <c r="Q205" s="1">
        <f ca="1"/>
        <v>0</v>
      </c>
      <c r="R205" s="1">
        <f ca="1"/>
        <v>0</v>
      </c>
      <c r="S205" s="1">
        <f ca="1"/>
        <v>0</v>
      </c>
      <c r="T205" s="1">
        <f ca="1"/>
        <v>0</v>
      </c>
      <c r="U205" s="1">
        <f ca="1"/>
        <v>0</v>
      </c>
      <c r="V205" s="1">
        <f ca="1"/>
        <v>4.4175780503124026E-2</v>
      </c>
      <c r="W205" s="1">
        <f ca="1"/>
        <v>0.25011155577184158</v>
      </c>
      <c r="X205" s="1">
        <f ca="1"/>
        <v>0</v>
      </c>
      <c r="Y205" s="1">
        <f ca="1"/>
        <v>0</v>
      </c>
      <c r="Z205" s="1">
        <f ca="1"/>
        <v>0</v>
      </c>
      <c r="AA205" s="1">
        <f ca="1"/>
        <v>0</v>
      </c>
      <c r="AB205" s="1">
        <f ca="1"/>
        <v>0</v>
      </c>
      <c r="AC205" s="1">
        <f ca="1"/>
        <v>0</v>
      </c>
      <c r="AD205" s="1">
        <f ca="1"/>
        <v>2.2540264411597035E-3</v>
      </c>
      <c r="AE205" s="1">
        <f ca="1"/>
        <v>9.3652779711816431E-2</v>
      </c>
      <c r="AF205" s="1">
        <f ca="1"/>
        <v>0</v>
      </c>
      <c r="AG205" s="1">
        <f ca="1"/>
        <v>0</v>
      </c>
      <c r="AH205">
        <f ca="1"/>
        <v>0</v>
      </c>
      <c r="AI205">
        <f ca="1"/>
        <v>0.51752149826997373</v>
      </c>
      <c r="AL205" s="2">
        <f ca="1"/>
        <v>1</v>
      </c>
      <c r="AM205" s="2">
        <f ca="1"/>
        <v>244</v>
      </c>
      <c r="AN205" s="1">
        <f ca="1"/>
        <v>8.2827563484997521E-3</v>
      </c>
      <c r="AO205" s="1">
        <f ca="1"/>
        <v>5.0010987632936226E-4</v>
      </c>
      <c r="AP205" s="1" t="e">
        <f ca="1"/>
        <v>#N/A</v>
      </c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</row>
    <row r="206" spans="3:446" x14ac:dyDescent="0.5">
      <c r="D206" s="1">
        <f ca="1"/>
        <v>7.5213459333897384E-3</v>
      </c>
      <c r="E206" s="1">
        <f ca="1"/>
        <v>1.3264011178682662E-3</v>
      </c>
      <c r="F206" s="1">
        <f ca="1"/>
        <v>0</v>
      </c>
      <c r="G206" s="1">
        <f ca="1"/>
        <v>0</v>
      </c>
      <c r="H206" s="1">
        <f ca="1"/>
        <v>0</v>
      </c>
      <c r="I206" s="1">
        <f ca="1"/>
        <v>0</v>
      </c>
      <c r="J206" s="1">
        <f ca="1"/>
        <v>0</v>
      </c>
      <c r="K206" s="1">
        <f ca="1"/>
        <v>0</v>
      </c>
      <c r="L206" s="1">
        <f ca="1"/>
        <v>0</v>
      </c>
      <c r="M206" s="1">
        <f ca="1"/>
        <v>0</v>
      </c>
      <c r="N206" s="1">
        <f ca="1"/>
        <v>9.4630485036417855E-2</v>
      </c>
      <c r="O206" s="1">
        <f ca="1"/>
        <v>0</v>
      </c>
      <c r="P206" s="1">
        <f ca="1"/>
        <v>0</v>
      </c>
      <c r="Q206" s="1">
        <f ca="1"/>
        <v>0</v>
      </c>
      <c r="R206" s="1">
        <f ca="1"/>
        <v>0</v>
      </c>
      <c r="S206" s="1">
        <f ca="1"/>
        <v>0</v>
      </c>
      <c r="T206" s="1">
        <f ca="1"/>
        <v>0</v>
      </c>
      <c r="U206" s="1">
        <f ca="1"/>
        <v>0</v>
      </c>
      <c r="V206" s="1">
        <f ca="1"/>
        <v>4.5574254185404554E-2</v>
      </c>
      <c r="W206" s="1">
        <f ca="1"/>
        <v>0.24769692254643816</v>
      </c>
      <c r="X206" s="1">
        <f ca="1"/>
        <v>2.1343298124879739E-3</v>
      </c>
      <c r="Y206" s="1">
        <f ca="1"/>
        <v>0</v>
      </c>
      <c r="Z206" s="1">
        <f ca="1"/>
        <v>0</v>
      </c>
      <c r="AA206" s="1">
        <f ca="1"/>
        <v>0</v>
      </c>
      <c r="AB206" s="1">
        <f ca="1"/>
        <v>0</v>
      </c>
      <c r="AC206" s="1">
        <f ca="1"/>
        <v>0</v>
      </c>
      <c r="AD206" s="1">
        <f ca="1"/>
        <v>8.391922407126471E-3</v>
      </c>
      <c r="AE206" s="1">
        <f ca="1"/>
        <v>8.9697457700690486E-2</v>
      </c>
      <c r="AF206" s="1">
        <f ca="1"/>
        <v>0</v>
      </c>
      <c r="AG206" s="1">
        <f ca="1"/>
        <v>0</v>
      </c>
      <c r="AH206">
        <f ca="1"/>
        <v>0</v>
      </c>
      <c r="AI206">
        <f ca="1"/>
        <v>0.51187462831143449</v>
      </c>
      <c r="AL206" s="2">
        <f ca="1"/>
        <v>1</v>
      </c>
      <c r="AM206" s="2">
        <f ca="1"/>
        <v>245</v>
      </c>
      <c r="AN206" s="1">
        <f ca="1"/>
        <v>9.4020612219691997E-3</v>
      </c>
      <c r="AO206" s="1">
        <f ca="1"/>
        <v>5.0010987632936226E-4</v>
      </c>
      <c r="AP206" s="1" t="e">
        <f ca="1"/>
        <v>#N/A</v>
      </c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</row>
    <row r="207" spans="3:446" x14ac:dyDescent="0.5">
      <c r="D207" s="1">
        <f ca="1"/>
        <v>7.4853681832151775E-3</v>
      </c>
      <c r="E207" s="1">
        <f ca="1"/>
        <v>1.3167129874360342E-3</v>
      </c>
      <c r="F207" s="1">
        <f ca="1"/>
        <v>0</v>
      </c>
      <c r="G207" s="1">
        <f ca="1"/>
        <v>0</v>
      </c>
      <c r="H207" s="1">
        <f ca="1"/>
        <v>0</v>
      </c>
      <c r="I207" s="1">
        <f ca="1"/>
        <v>0</v>
      </c>
      <c r="J207" s="1">
        <f ca="1"/>
        <v>0</v>
      </c>
      <c r="K207" s="1">
        <f ca="1"/>
        <v>0</v>
      </c>
      <c r="L207" s="1">
        <f ca="1"/>
        <v>0</v>
      </c>
      <c r="M207" s="1">
        <f ca="1"/>
        <v>0</v>
      </c>
      <c r="N207" s="1">
        <f ca="1"/>
        <v>9.6976610770751245E-2</v>
      </c>
      <c r="O207" s="1">
        <f ca="1"/>
        <v>0</v>
      </c>
      <c r="P207" s="1">
        <f ca="1"/>
        <v>0</v>
      </c>
      <c r="Q207" s="1">
        <f ca="1"/>
        <v>0</v>
      </c>
      <c r="R207" s="1">
        <f ca="1"/>
        <v>0</v>
      </c>
      <c r="S207" s="1">
        <f ca="1"/>
        <v>0</v>
      </c>
      <c r="T207" s="1">
        <f ca="1"/>
        <v>0</v>
      </c>
      <c r="U207" s="1">
        <f ca="1"/>
        <v>0</v>
      </c>
      <c r="V207" s="1">
        <f ca="1"/>
        <v>4.6972727867685075E-2</v>
      </c>
      <c r="W207" s="1">
        <f ca="1"/>
        <v>0.24528228932103469</v>
      </c>
      <c r="X207" s="1">
        <f ca="1"/>
        <v>4.2686596249759479E-3</v>
      </c>
      <c r="Y207" s="1">
        <f ca="1"/>
        <v>0</v>
      </c>
      <c r="Z207" s="1">
        <f ca="1"/>
        <v>0</v>
      </c>
      <c r="AA207" s="1">
        <f ca="1"/>
        <v>0</v>
      </c>
      <c r="AB207" s="1">
        <f ca="1"/>
        <v>0</v>
      </c>
      <c r="AC207" s="1">
        <f ca="1"/>
        <v>0</v>
      </c>
      <c r="AD207" s="1">
        <f ca="1"/>
        <v>1.4529818373093238E-2</v>
      </c>
      <c r="AE207" s="1">
        <f ca="1"/>
        <v>8.5742135689564514E-2</v>
      </c>
      <c r="AF207" s="1">
        <f ca="1"/>
        <v>0</v>
      </c>
      <c r="AG207" s="1">
        <f ca="1"/>
        <v>0</v>
      </c>
      <c r="AH207">
        <f ca="1"/>
        <v>0</v>
      </c>
      <c r="AI207">
        <f ca="1"/>
        <v>0.50622775835289524</v>
      </c>
      <c r="AL207" s="2">
        <f ca="1"/>
        <v>1</v>
      </c>
      <c r="AM207" s="2">
        <f ca="1"/>
        <v>246</v>
      </c>
      <c r="AN207" s="1">
        <f ca="1"/>
        <v>1.0521366095438647E-2</v>
      </c>
      <c r="AO207" s="1">
        <f ca="1"/>
        <v>5.0010987632936226E-4</v>
      </c>
      <c r="AP207" s="1" t="e">
        <f ca="1"/>
        <v>#N/A</v>
      </c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</row>
    <row r="208" spans="3:446" x14ac:dyDescent="0.5">
      <c r="D208" s="1">
        <f ca="1"/>
        <v>7.450272325764928E-3</v>
      </c>
      <c r="E208" s="1">
        <f ca="1"/>
        <v>1.3070248570038025E-3</v>
      </c>
      <c r="F208" s="1">
        <f ca="1"/>
        <v>0</v>
      </c>
      <c r="G208" s="1">
        <f ca="1"/>
        <v>0</v>
      </c>
      <c r="H208" s="1">
        <f ca="1"/>
        <v>0</v>
      </c>
      <c r="I208" s="1">
        <f ca="1"/>
        <v>0</v>
      </c>
      <c r="J208" s="1">
        <f ca="1"/>
        <v>0</v>
      </c>
      <c r="K208" s="1">
        <f ca="1"/>
        <v>0</v>
      </c>
      <c r="L208" s="1">
        <f ca="1"/>
        <v>0</v>
      </c>
      <c r="M208" s="1">
        <f ca="1"/>
        <v>0</v>
      </c>
      <c r="N208" s="1">
        <f ca="1"/>
        <v>9.9322736505084649E-2</v>
      </c>
      <c r="O208" s="1">
        <f ca="1"/>
        <v>0</v>
      </c>
      <c r="P208" s="1">
        <f ca="1"/>
        <v>0</v>
      </c>
      <c r="Q208" s="1">
        <f ca="1"/>
        <v>0</v>
      </c>
      <c r="R208" s="1">
        <f ca="1"/>
        <v>0</v>
      </c>
      <c r="S208" s="1">
        <f ca="1"/>
        <v>0</v>
      </c>
      <c r="T208" s="1">
        <f ca="1"/>
        <v>0</v>
      </c>
      <c r="U208" s="1">
        <f ca="1"/>
        <v>0</v>
      </c>
      <c r="V208" s="1">
        <f ca="1"/>
        <v>4.8371201549965603E-2</v>
      </c>
      <c r="W208" s="1">
        <f ca="1"/>
        <v>0.24286765609563124</v>
      </c>
      <c r="X208" s="1">
        <f ca="1"/>
        <v>6.4029894374639223E-3</v>
      </c>
      <c r="Y208" s="1">
        <f ca="1"/>
        <v>0</v>
      </c>
      <c r="Z208" s="1">
        <f ca="1"/>
        <v>0</v>
      </c>
      <c r="AA208" s="1">
        <f ca="1"/>
        <v>0</v>
      </c>
      <c r="AB208" s="1">
        <f ca="1"/>
        <v>0</v>
      </c>
      <c r="AC208" s="1">
        <f ca="1"/>
        <v>0</v>
      </c>
      <c r="AD208" s="1">
        <f ca="1"/>
        <v>2.0667714339060006E-2</v>
      </c>
      <c r="AE208" s="1">
        <f ca="1"/>
        <v>8.1786813678438555E-2</v>
      </c>
      <c r="AF208" s="1">
        <f ca="1"/>
        <v>0</v>
      </c>
      <c r="AG208" s="1">
        <f ca="1"/>
        <v>0</v>
      </c>
      <c r="AH208">
        <f ca="1"/>
        <v>0</v>
      </c>
      <c r="AI208">
        <f ca="1"/>
        <v>0.50058088839435599</v>
      </c>
      <c r="AL208" s="2">
        <f ca="1"/>
        <v>1</v>
      </c>
      <c r="AM208" s="2">
        <f ca="1"/>
        <v>247</v>
      </c>
      <c r="AN208" s="1">
        <f ca="1"/>
        <v>1.1640670968908095E-2</v>
      </c>
      <c r="AO208" s="1">
        <f ca="1"/>
        <v>5.0010987632936226E-4</v>
      </c>
      <c r="AP208" s="1" t="e">
        <f ca="1"/>
        <v>#N/A</v>
      </c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</row>
    <row r="209" spans="4:66" x14ac:dyDescent="0.5">
      <c r="D209" s="1">
        <f ca="1"/>
        <v>7.3931415529461418E-3</v>
      </c>
      <c r="E209" s="1">
        <f ca="1"/>
        <v>1.2907015161765618E-3</v>
      </c>
      <c r="F209" s="1">
        <f ca="1"/>
        <v>0</v>
      </c>
      <c r="G209" s="1">
        <f ca="1"/>
        <v>0</v>
      </c>
      <c r="H209" s="1">
        <f ca="1"/>
        <v>0</v>
      </c>
      <c r="I209" s="1">
        <f ca="1"/>
        <v>0</v>
      </c>
      <c r="J209" s="1">
        <f ca="1"/>
        <v>0</v>
      </c>
      <c r="K209" s="1">
        <f ca="1"/>
        <v>0</v>
      </c>
      <c r="L209" s="1">
        <f ca="1"/>
        <v>0</v>
      </c>
      <c r="M209" s="1">
        <f ca="1"/>
        <v>0</v>
      </c>
      <c r="N209" s="1">
        <f ca="1"/>
        <v>0.1032328912296242</v>
      </c>
      <c r="O209" s="1">
        <f ca="1"/>
        <v>0</v>
      </c>
      <c r="P209" s="1">
        <f ca="1"/>
        <v>0</v>
      </c>
      <c r="Q209" s="1">
        <f ca="1"/>
        <v>0</v>
      </c>
      <c r="R209" s="1">
        <f ca="1"/>
        <v>0</v>
      </c>
      <c r="S209" s="1">
        <f ca="1"/>
        <v>0</v>
      </c>
      <c r="T209" s="1">
        <f ca="1"/>
        <v>1.0568539791641026E-3</v>
      </c>
      <c r="U209" s="1">
        <f ca="1"/>
        <v>0</v>
      </c>
      <c r="V209" s="1">
        <f ca="1"/>
        <v>5.0466480421521458E-2</v>
      </c>
      <c r="W209" s="1">
        <f ca="1"/>
        <v>0.23838210609450886</v>
      </c>
      <c r="X209" s="1">
        <f ca="1"/>
        <v>1.0000286956164459E-2</v>
      </c>
      <c r="Y209" s="1">
        <f ca="1"/>
        <v>0</v>
      </c>
      <c r="Z209" s="1">
        <f ca="1"/>
        <v>0</v>
      </c>
      <c r="AA209" s="1">
        <f ca="1"/>
        <v>0</v>
      </c>
      <c r="AB209" s="1">
        <f ca="1"/>
        <v>0</v>
      </c>
      <c r="AC209" s="1">
        <f ca="1"/>
        <v>0</v>
      </c>
      <c r="AD209" s="1">
        <f ca="1"/>
        <v>3.0699909625182167E-2</v>
      </c>
      <c r="AE209" s="1">
        <f ca="1"/>
        <v>7.4943529776135068E-2</v>
      </c>
      <c r="AF209" s="1">
        <f ca="1"/>
        <v>9.0705242095396962E-6</v>
      </c>
      <c r="AG209" s="1">
        <f ca="1"/>
        <v>0</v>
      </c>
      <c r="AH209">
        <f ca="1"/>
        <v>0</v>
      </c>
      <c r="AI209">
        <f ca="1"/>
        <v>0.49120887139349012</v>
      </c>
      <c r="AL209" s="2">
        <f ca="1"/>
        <v>1</v>
      </c>
      <c r="AM209" s="2">
        <f ca="1"/>
        <v>248</v>
      </c>
      <c r="AN209" s="1">
        <f ca="1"/>
        <v>1.2759975842377543E-2</v>
      </c>
      <c r="AO209" s="1">
        <f ca="1"/>
        <v>5.0010987632936226E-4</v>
      </c>
      <c r="AP209" s="1" t="e">
        <f ca="1"/>
        <v>#N/A</v>
      </c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</row>
    <row r="210" spans="4:66" x14ac:dyDescent="0.5">
      <c r="D210" s="1">
        <f ca="1"/>
        <v>7.338541924629927E-3</v>
      </c>
      <c r="E210" s="1">
        <f ca="1"/>
        <v>1.2743781753493211E-3</v>
      </c>
      <c r="F210" s="1">
        <f ca="1"/>
        <v>0</v>
      </c>
      <c r="G210" s="1">
        <f ca="1"/>
        <v>0</v>
      </c>
      <c r="H210" s="1">
        <f ca="1"/>
        <v>0</v>
      </c>
      <c r="I210" s="1">
        <f ca="1"/>
        <v>0</v>
      </c>
      <c r="J210" s="1">
        <f ca="1"/>
        <v>0</v>
      </c>
      <c r="K210" s="1">
        <f ca="1"/>
        <v>0</v>
      </c>
      <c r="L210" s="1">
        <f ca="1"/>
        <v>0</v>
      </c>
      <c r="M210" s="1">
        <f ca="1"/>
        <v>0</v>
      </c>
      <c r="N210" s="1">
        <f ca="1"/>
        <v>0.10714304595416374</v>
      </c>
      <c r="O210" s="1">
        <f ca="1"/>
        <v>0</v>
      </c>
      <c r="P210" s="1">
        <f ca="1"/>
        <v>0</v>
      </c>
      <c r="Q210" s="1">
        <f ca="1"/>
        <v>0</v>
      </c>
      <c r="R210" s="1">
        <f ca="1"/>
        <v>0</v>
      </c>
      <c r="S210" s="1">
        <f ca="1"/>
        <v>0</v>
      </c>
      <c r="T210" s="1">
        <f ca="1"/>
        <v>2.1137079583282052E-3</v>
      </c>
      <c r="U210" s="1">
        <f ca="1"/>
        <v>0</v>
      </c>
      <c r="V210" s="1">
        <f ca="1"/>
        <v>5.2561759293077312E-2</v>
      </c>
      <c r="W210" s="1">
        <f ca="1"/>
        <v>0.23389655609338644</v>
      </c>
      <c r="X210" s="1">
        <f ca="1"/>
        <v>1.3597584474864994E-2</v>
      </c>
      <c r="Y210" s="1">
        <f ca="1"/>
        <v>0</v>
      </c>
      <c r="Z210" s="1">
        <f ca="1"/>
        <v>0</v>
      </c>
      <c r="AA210" s="1">
        <f ca="1"/>
        <v>0</v>
      </c>
      <c r="AB210" s="1">
        <f ca="1"/>
        <v>0</v>
      </c>
      <c r="AC210" s="1">
        <f ca="1"/>
        <v>0</v>
      </c>
      <c r="AD210" s="1">
        <f ca="1"/>
        <v>4.0732104911304329E-2</v>
      </c>
      <c r="AE210" s="1">
        <f ca="1"/>
        <v>6.8100245873831566E-2</v>
      </c>
      <c r="AF210" s="1">
        <f ca="1"/>
        <v>1.8141048419079392E-5</v>
      </c>
      <c r="AG210" s="1">
        <f ca="1"/>
        <v>0</v>
      </c>
      <c r="AH210">
        <f ca="1"/>
        <v>0</v>
      </c>
      <c r="AI210">
        <f ca="1"/>
        <v>0.48183685439262425</v>
      </c>
      <c r="AL210" s="2">
        <f ca="1"/>
        <v>1</v>
      </c>
      <c r="AM210" s="2">
        <f ca="1"/>
        <v>249</v>
      </c>
      <c r="AN210" s="1">
        <f ca="1"/>
        <v>1.387928071584699E-2</v>
      </c>
      <c r="AO210" s="1">
        <f ca="1"/>
        <v>5.0010987632936226E-4</v>
      </c>
      <c r="AP210" s="1" t="e">
        <f ca="1"/>
        <v>#N/A</v>
      </c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</row>
    <row r="211" spans="4:66" x14ac:dyDescent="0.5">
      <c r="D211" s="1">
        <f ca="1"/>
        <v>7.2865303403619628E-3</v>
      </c>
      <c r="E211" s="1">
        <f ca="1"/>
        <v>1.2580548345220801E-3</v>
      </c>
      <c r="F211" s="1">
        <f ca="1"/>
        <v>0</v>
      </c>
      <c r="G211" s="1">
        <f ca="1"/>
        <v>0</v>
      </c>
      <c r="H211" s="1">
        <f ca="1"/>
        <v>0</v>
      </c>
      <c r="I211" s="1">
        <f ca="1"/>
        <v>0</v>
      </c>
      <c r="J211" s="1">
        <f ca="1"/>
        <v>0</v>
      </c>
      <c r="K211" s="1">
        <f ca="1"/>
        <v>0</v>
      </c>
      <c r="L211" s="1">
        <f ca="1"/>
        <v>0</v>
      </c>
      <c r="M211" s="1">
        <f ca="1"/>
        <v>0</v>
      </c>
      <c r="N211" s="1">
        <f ca="1"/>
        <v>0.11105320067870328</v>
      </c>
      <c r="O211" s="1">
        <f ca="1"/>
        <v>0</v>
      </c>
      <c r="P211" s="1">
        <f ca="1"/>
        <v>0</v>
      </c>
      <c r="Q211" s="1">
        <f ca="1"/>
        <v>0</v>
      </c>
      <c r="R211" s="1">
        <f ca="1"/>
        <v>0</v>
      </c>
      <c r="S211" s="1">
        <f ca="1"/>
        <v>0</v>
      </c>
      <c r="T211" s="1">
        <f ca="1"/>
        <v>3.1705619374923079E-3</v>
      </c>
      <c r="U211" s="1">
        <f ca="1"/>
        <v>0</v>
      </c>
      <c r="V211" s="1">
        <f ca="1"/>
        <v>5.4657038164633159E-2</v>
      </c>
      <c r="W211" s="1">
        <f ca="1"/>
        <v>0.22941100609226403</v>
      </c>
      <c r="X211" s="1">
        <f ca="1"/>
        <v>1.7194881993565531E-2</v>
      </c>
      <c r="Y211" s="1">
        <f ca="1"/>
        <v>0</v>
      </c>
      <c r="Z211" s="1">
        <f ca="1"/>
        <v>0</v>
      </c>
      <c r="AA211" s="1">
        <f ca="1"/>
        <v>0</v>
      </c>
      <c r="AB211" s="1">
        <f ca="1"/>
        <v>0</v>
      </c>
      <c r="AC211" s="1">
        <f ca="1"/>
        <v>0</v>
      </c>
      <c r="AD211" s="1">
        <f ca="1"/>
        <v>5.076430019742649E-2</v>
      </c>
      <c r="AE211" s="1">
        <f ca="1"/>
        <v>6.1256961971528065E-2</v>
      </c>
      <c r="AF211" s="1">
        <f ca="1"/>
        <v>2.721157262861909E-5</v>
      </c>
      <c r="AG211" s="1">
        <f ca="1"/>
        <v>0</v>
      </c>
      <c r="AH211">
        <f ca="1"/>
        <v>0</v>
      </c>
      <c r="AI211">
        <f ca="1"/>
        <v>0.47246483739175843</v>
      </c>
      <c r="AL211" s="2">
        <f ca="1"/>
        <v>1</v>
      </c>
      <c r="AM211" s="2">
        <f ca="1"/>
        <v>250</v>
      </c>
      <c r="AN211" s="1">
        <f ca="1"/>
        <v>1.4998585589316438E-2</v>
      </c>
      <c r="AO211" s="1">
        <f ca="1"/>
        <v>5.0010987632936226E-4</v>
      </c>
      <c r="AP211" s="1" t="e">
        <f ca="1"/>
        <v>#N/A</v>
      </c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</row>
    <row r="212" spans="4:66" x14ac:dyDescent="0.5">
      <c r="D212" s="1">
        <f ca="1"/>
        <v>7.2218317643436645E-3</v>
      </c>
      <c r="E212" s="1">
        <f ca="1"/>
        <v>1.2369812367515084E-3</v>
      </c>
      <c r="F212" s="1">
        <f ca="1"/>
        <v>0</v>
      </c>
      <c r="G212" s="1">
        <f ca="1"/>
        <v>0</v>
      </c>
      <c r="H212" s="1">
        <f ca="1"/>
        <v>0</v>
      </c>
      <c r="I212" s="1">
        <f ca="1"/>
        <v>0</v>
      </c>
      <c r="J212" s="1">
        <f ca="1"/>
        <v>0</v>
      </c>
      <c r="K212" s="1">
        <f ca="1"/>
        <v>0</v>
      </c>
      <c r="L212" s="1">
        <f ca="1"/>
        <v>0</v>
      </c>
      <c r="M212" s="1">
        <f ca="1"/>
        <v>0</v>
      </c>
      <c r="N212" s="1">
        <f ca="1"/>
        <v>0.11152795630701258</v>
      </c>
      <c r="O212" s="1">
        <f ca="1"/>
        <v>0</v>
      </c>
      <c r="P212" s="1">
        <f ca="1"/>
        <v>0</v>
      </c>
      <c r="Q212" s="1">
        <f ca="1"/>
        <v>0</v>
      </c>
      <c r="R212" s="1">
        <f ca="1"/>
        <v>0</v>
      </c>
      <c r="S212" s="1">
        <f ca="1"/>
        <v>0</v>
      </c>
      <c r="T212" s="1">
        <f ca="1"/>
        <v>3.9324720916291429E-3</v>
      </c>
      <c r="U212" s="1">
        <f ca="1"/>
        <v>0</v>
      </c>
      <c r="V212" s="1">
        <f ca="1"/>
        <v>5.4903870961273131E-2</v>
      </c>
      <c r="W212" s="1">
        <f ca="1"/>
        <v>0.22582052129331368</v>
      </c>
      <c r="X212" s="1">
        <f ca="1"/>
        <v>1.8065205247861923E-2</v>
      </c>
      <c r="Y212" s="1">
        <f ca="1"/>
        <v>0</v>
      </c>
      <c r="Z212" s="1">
        <f ca="1"/>
        <v>0</v>
      </c>
      <c r="AA212" s="1">
        <f ca="1"/>
        <v>0</v>
      </c>
      <c r="AB212" s="1">
        <f ca="1"/>
        <v>0</v>
      </c>
      <c r="AC212" s="1">
        <f ca="1"/>
        <v>0</v>
      </c>
      <c r="AD212" s="1">
        <f ca="1"/>
        <v>5.3833376196836306E-2</v>
      </c>
      <c r="AE212" s="1">
        <f ca="1"/>
        <v>5.7728146468785047E-2</v>
      </c>
      <c r="AF212" s="1">
        <f ca="1"/>
        <v>1.1552734879890234E-2</v>
      </c>
      <c r="AG212" s="1">
        <f ca="1"/>
        <v>0</v>
      </c>
      <c r="AH212">
        <f ca="1"/>
        <v>0</v>
      </c>
      <c r="AI212">
        <f ca="1"/>
        <v>0.46263571655339797</v>
      </c>
      <c r="AL212" s="2">
        <f ca="1"/>
        <v>1</v>
      </c>
      <c r="AM212" s="2">
        <f ca="1"/>
        <v>251</v>
      </c>
      <c r="AN212" s="1">
        <f ca="1"/>
        <v>1.6117890462785885E-2</v>
      </c>
      <c r="AO212" s="1">
        <f ca="1"/>
        <v>5.0010987632936226E-4</v>
      </c>
      <c r="AP212" s="1" t="e">
        <f ca="1"/>
        <v>#N/A</v>
      </c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</row>
    <row r="213" spans="4:66" x14ac:dyDescent="0.5">
      <c r="D213" s="1">
        <f ca="1"/>
        <v>7.1586720992452921E-3</v>
      </c>
      <c r="E213" s="1">
        <f ca="1"/>
        <v>1.2159076389809368E-3</v>
      </c>
      <c r="F213" s="1">
        <f ca="1"/>
        <v>0</v>
      </c>
      <c r="G213" s="1">
        <f ca="1"/>
        <v>0</v>
      </c>
      <c r="H213" s="1">
        <f ca="1"/>
        <v>0</v>
      </c>
      <c r="I213" s="1">
        <f ca="1"/>
        <v>0</v>
      </c>
      <c r="J213" s="1">
        <f ca="1"/>
        <v>0</v>
      </c>
      <c r="K213" s="1">
        <f ca="1"/>
        <v>0</v>
      </c>
      <c r="L213" s="1">
        <f ca="1"/>
        <v>0</v>
      </c>
      <c r="M213" s="1">
        <f ca="1"/>
        <v>0</v>
      </c>
      <c r="N213" s="1">
        <f ca="1"/>
        <v>0.11200271193532187</v>
      </c>
      <c r="O213" s="1">
        <f ca="1"/>
        <v>0</v>
      </c>
      <c r="P213" s="1">
        <f ca="1"/>
        <v>0</v>
      </c>
      <c r="Q213" s="1">
        <f ca="1"/>
        <v>0</v>
      </c>
      <c r="R213" s="1">
        <f ca="1"/>
        <v>0</v>
      </c>
      <c r="S213" s="1">
        <f ca="1"/>
        <v>0</v>
      </c>
      <c r="T213" s="1">
        <f ca="1"/>
        <v>4.6943822457659774E-3</v>
      </c>
      <c r="U213" s="1">
        <f ca="1"/>
        <v>0</v>
      </c>
      <c r="V213" s="1">
        <f ca="1"/>
        <v>5.5150703757913089E-2</v>
      </c>
      <c r="W213" s="1">
        <f ca="1"/>
        <v>0.22223003649436329</v>
      </c>
      <c r="X213" s="1">
        <f ca="1"/>
        <v>1.8935528502158312E-2</v>
      </c>
      <c r="Y213" s="1">
        <f ca="1"/>
        <v>0</v>
      </c>
      <c r="Z213" s="1">
        <f ca="1"/>
        <v>0</v>
      </c>
      <c r="AA213" s="1">
        <f ca="1"/>
        <v>0</v>
      </c>
      <c r="AB213" s="1">
        <f ca="1"/>
        <v>0</v>
      </c>
      <c r="AC213" s="1">
        <f ca="1"/>
        <v>0</v>
      </c>
      <c r="AD213" s="1">
        <f ca="1"/>
        <v>5.6902452196246109E-2</v>
      </c>
      <c r="AE213" s="1">
        <f ca="1"/>
        <v>5.4199330966042014E-2</v>
      </c>
      <c r="AF213" s="1">
        <f ca="1"/>
        <v>2.307825818715185E-2</v>
      </c>
      <c r="AG213" s="1">
        <f ca="1"/>
        <v>0</v>
      </c>
      <c r="AH213">
        <f ca="1"/>
        <v>0</v>
      </c>
      <c r="AI213">
        <f ca="1"/>
        <v>0.4528065957150374</v>
      </c>
      <c r="AL213" s="2">
        <f ca="1"/>
        <v>1</v>
      </c>
      <c r="AM213" s="2">
        <f ca="1"/>
        <v>252</v>
      </c>
      <c r="AN213" s="1">
        <f ca="1"/>
        <v>1.7237195336255333E-2</v>
      </c>
      <c r="AO213" s="1">
        <f ca="1"/>
        <v>5.0010987632936226E-4</v>
      </c>
      <c r="AP213" s="1" t="e">
        <f ca="1"/>
        <v>#N/A</v>
      </c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</row>
    <row r="214" spans="4:66" x14ac:dyDescent="0.5">
      <c r="D214" s="1">
        <f ca="1"/>
        <v>7.0970924312076574E-3</v>
      </c>
      <c r="E214" s="1">
        <f ca="1"/>
        <v>1.1948340412103651E-3</v>
      </c>
      <c r="F214" s="1">
        <f ca="1"/>
        <v>0</v>
      </c>
      <c r="G214" s="1">
        <f ca="1"/>
        <v>0</v>
      </c>
      <c r="H214" s="1">
        <f ca="1"/>
        <v>0</v>
      </c>
      <c r="I214" s="1">
        <f ca="1"/>
        <v>0</v>
      </c>
      <c r="J214" s="1">
        <f ca="1"/>
        <v>0</v>
      </c>
      <c r="K214" s="1">
        <f ca="1"/>
        <v>0</v>
      </c>
      <c r="L214" s="1">
        <f ca="1"/>
        <v>0</v>
      </c>
      <c r="M214" s="1">
        <f ca="1"/>
        <v>0</v>
      </c>
      <c r="N214" s="1">
        <f ca="1"/>
        <v>0.11247746756363117</v>
      </c>
      <c r="O214" s="1">
        <f ca="1"/>
        <v>0</v>
      </c>
      <c r="P214" s="1">
        <f ca="1"/>
        <v>0</v>
      </c>
      <c r="Q214" s="1">
        <f ca="1"/>
        <v>0</v>
      </c>
      <c r="R214" s="1">
        <f ca="1"/>
        <v>0</v>
      </c>
      <c r="S214" s="1">
        <f ca="1"/>
        <v>0</v>
      </c>
      <c r="T214" s="1">
        <f ca="1"/>
        <v>5.456292399902812E-3</v>
      </c>
      <c r="U214" s="1">
        <f ca="1"/>
        <v>0</v>
      </c>
      <c r="V214" s="1">
        <f ca="1"/>
        <v>5.5397536554553053E-2</v>
      </c>
      <c r="W214" s="1">
        <f ca="1"/>
        <v>0.21863955169541291</v>
      </c>
      <c r="X214" s="1">
        <f ca="1"/>
        <v>1.98058517564547E-2</v>
      </c>
      <c r="Y214" s="1">
        <f ca="1"/>
        <v>0</v>
      </c>
      <c r="Z214" s="1">
        <f ca="1"/>
        <v>0</v>
      </c>
      <c r="AA214" s="1">
        <f ca="1"/>
        <v>0</v>
      </c>
      <c r="AB214" s="1">
        <f ca="1"/>
        <v>0</v>
      </c>
      <c r="AC214" s="1">
        <f ca="1"/>
        <v>0</v>
      </c>
      <c r="AD214" s="1">
        <f ca="1"/>
        <v>5.9971528195655925E-2</v>
      </c>
      <c r="AE214" s="1">
        <f ca="1"/>
        <v>5.0670515463298989E-2</v>
      </c>
      <c r="AF214" s="1">
        <f ca="1"/>
        <v>3.4603781494413469E-2</v>
      </c>
      <c r="AG214" s="1">
        <f ca="1"/>
        <v>0</v>
      </c>
      <c r="AH214">
        <f ca="1"/>
        <v>0</v>
      </c>
      <c r="AI214">
        <f ca="1"/>
        <v>0.44297747487667688</v>
      </c>
      <c r="AL214" s="2">
        <f ca="1"/>
        <v>1</v>
      </c>
      <c r="AM214" s="2">
        <f ca="1"/>
        <v>253</v>
      </c>
      <c r="AN214" s="1">
        <f ca="1"/>
        <v>1.835650020972478E-2</v>
      </c>
      <c r="AO214" s="1">
        <f ca="1"/>
        <v>5.0010987632936226E-4</v>
      </c>
      <c r="AP214" s="1" t="e">
        <f ca="1"/>
        <v>#N/A</v>
      </c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</row>
    <row r="215" spans="4:66" x14ac:dyDescent="0.5">
      <c r="D215" s="1">
        <f ca="1"/>
        <v>7.026963149938668E-3</v>
      </c>
      <c r="E215" s="1">
        <f ca="1"/>
        <v>1.1701513442955364E-3</v>
      </c>
      <c r="F215" s="1">
        <f ca="1"/>
        <v>0</v>
      </c>
      <c r="G215" s="1">
        <f ca="1"/>
        <v>0</v>
      </c>
      <c r="H215" s="1">
        <f ca="1"/>
        <v>0</v>
      </c>
      <c r="I215" s="1">
        <f ca="1"/>
        <v>0</v>
      </c>
      <c r="J215" s="1">
        <f ca="1"/>
        <v>0</v>
      </c>
      <c r="K215" s="1">
        <f ca="1"/>
        <v>0</v>
      </c>
      <c r="L215" s="1">
        <f ca="1"/>
        <v>3.0332508222361468E-6</v>
      </c>
      <c r="M215" s="1">
        <f ca="1"/>
        <v>0</v>
      </c>
      <c r="N215" s="1">
        <f ca="1"/>
        <v>0.11274126930415276</v>
      </c>
      <c r="O215" s="1">
        <f ca="1"/>
        <v>0</v>
      </c>
      <c r="P215" s="1">
        <f ca="1"/>
        <v>2.0345728207196963E-3</v>
      </c>
      <c r="Q215" s="1">
        <f ca="1"/>
        <v>0</v>
      </c>
      <c r="R215" s="1">
        <f ca="1"/>
        <v>0</v>
      </c>
      <c r="S215" s="1">
        <f ca="1"/>
        <v>0</v>
      </c>
      <c r="T215" s="1">
        <f ca="1"/>
        <v>6.0682635416951496E-3</v>
      </c>
      <c r="U215" s="1">
        <f ca="1"/>
        <v>0</v>
      </c>
      <c r="V215" s="1">
        <f ca="1"/>
        <v>5.5330699405378957E-2</v>
      </c>
      <c r="W215" s="1">
        <f ca="1"/>
        <v>0.21414829752296163</v>
      </c>
      <c r="X215" s="1">
        <f ca="1"/>
        <v>2.0450646517532683E-2</v>
      </c>
      <c r="Y215" s="1">
        <f ca="1"/>
        <v>0</v>
      </c>
      <c r="Z215" s="1">
        <f ca="1"/>
        <v>0</v>
      </c>
      <c r="AA215" s="1">
        <f ca="1"/>
        <v>0</v>
      </c>
      <c r="AB215" s="1">
        <f ca="1"/>
        <v>0</v>
      </c>
      <c r="AC215" s="1">
        <f ca="1"/>
        <v>0</v>
      </c>
      <c r="AD215" s="1">
        <f ca="1"/>
        <v>6.3302485300314834E-2</v>
      </c>
      <c r="AE215" s="1">
        <f ca="1"/>
        <v>4.6745952918855062E-2</v>
      </c>
      <c r="AF215" s="1">
        <f ca="1"/>
        <v>4.772039339865837E-2</v>
      </c>
      <c r="AG215" s="1">
        <f ca="1"/>
        <v>0</v>
      </c>
      <c r="AH215">
        <f ca="1"/>
        <v>0</v>
      </c>
      <c r="AI215">
        <f ca="1"/>
        <v>0.43145438601890862</v>
      </c>
      <c r="AL215" s="2">
        <f ca="1"/>
        <v>1</v>
      </c>
      <c r="AM215" s="2">
        <f ca="1"/>
        <v>261</v>
      </c>
      <c r="AN215" s="1">
        <f ca="1"/>
        <v>4.9248417280914102E-3</v>
      </c>
      <c r="AO215" s="1">
        <f ca="1"/>
        <v>7.3370138798580539E-4</v>
      </c>
      <c r="AP215" s="1" t="e">
        <f ca="1"/>
        <v>#N/A</v>
      </c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</row>
    <row r="216" spans="4:66" x14ac:dyDescent="0.5">
      <c r="D216" s="1">
        <f ca="1"/>
        <v>6.9589856749096828E-3</v>
      </c>
      <c r="E216" s="1">
        <f ca="1"/>
        <v>1.1454686473807078E-3</v>
      </c>
      <c r="F216" s="1">
        <f ca="1"/>
        <v>0</v>
      </c>
      <c r="G216" s="1">
        <f ca="1"/>
        <v>0</v>
      </c>
      <c r="H216" s="1">
        <f ca="1"/>
        <v>0</v>
      </c>
      <c r="I216" s="1">
        <f ca="1"/>
        <v>0</v>
      </c>
      <c r="J216" s="1">
        <f ca="1"/>
        <v>0</v>
      </c>
      <c r="K216" s="1">
        <f ca="1"/>
        <v>0</v>
      </c>
      <c r="L216" s="1">
        <f ca="1"/>
        <v>6.0665016444722936E-6</v>
      </c>
      <c r="M216" s="1">
        <f ca="1"/>
        <v>0</v>
      </c>
      <c r="N216" s="1">
        <f ca="1"/>
        <v>0.11300507104467436</v>
      </c>
      <c r="O216" s="1">
        <f ca="1"/>
        <v>0</v>
      </c>
      <c r="P216" s="1">
        <f ca="1"/>
        <v>4.0691456414393926E-3</v>
      </c>
      <c r="Q216" s="1">
        <f ca="1"/>
        <v>0</v>
      </c>
      <c r="R216" s="1">
        <f ca="1"/>
        <v>0</v>
      </c>
      <c r="S216" s="1">
        <f ca="1"/>
        <v>0</v>
      </c>
      <c r="T216" s="1">
        <f ca="1"/>
        <v>6.6802346834874855E-3</v>
      </c>
      <c r="U216" s="1">
        <f ca="1"/>
        <v>0</v>
      </c>
      <c r="V216" s="1">
        <f ca="1"/>
        <v>5.5263862256204846E-2</v>
      </c>
      <c r="W216" s="1">
        <f ca="1"/>
        <v>0.20965704335051033</v>
      </c>
      <c r="X216" s="1">
        <f ca="1"/>
        <v>2.1095441278610662E-2</v>
      </c>
      <c r="Y216" s="1">
        <f ca="1"/>
        <v>0</v>
      </c>
      <c r="Z216" s="1">
        <f ca="1"/>
        <v>0</v>
      </c>
      <c r="AA216" s="1">
        <f ca="1"/>
        <v>0</v>
      </c>
      <c r="AB216" s="1">
        <f ca="1"/>
        <v>0</v>
      </c>
      <c r="AC216" s="1">
        <f ca="1"/>
        <v>0</v>
      </c>
      <c r="AD216" s="1">
        <f ca="1"/>
        <v>6.6633442404973736E-2</v>
      </c>
      <c r="AE216" s="1">
        <f ca="1"/>
        <v>4.2821390374411128E-2</v>
      </c>
      <c r="AF216" s="1">
        <f ca="1"/>
        <v>6.0837005302903265E-2</v>
      </c>
      <c r="AG216" s="1">
        <f ca="1"/>
        <v>0</v>
      </c>
      <c r="AH216">
        <f ca="1"/>
        <v>0</v>
      </c>
      <c r="AI216">
        <f ca="1"/>
        <v>0.41993129716114025</v>
      </c>
      <c r="AL216" s="2">
        <f ca="1"/>
        <v>1</v>
      </c>
      <c r="AM216" s="2">
        <f ca="1"/>
        <v>262</v>
      </c>
      <c r="AN216" s="1">
        <f ca="1"/>
        <v>6.0441466015608569E-3</v>
      </c>
      <c r="AO216" s="1">
        <f ca="1"/>
        <v>7.3370138798580539E-4</v>
      </c>
      <c r="AP216" s="1" t="e">
        <f ca="1"/>
        <v>#N/A</v>
      </c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</row>
    <row r="217" spans="4:66" x14ac:dyDescent="0.5">
      <c r="D217" s="1">
        <f ca="1"/>
        <v>6.8932236664793964E-3</v>
      </c>
      <c r="E217" s="1">
        <f ca="1"/>
        <v>1.1207859504658796E-3</v>
      </c>
      <c r="F217" s="1">
        <f ca="1"/>
        <v>0</v>
      </c>
      <c r="G217" s="1">
        <f ca="1"/>
        <v>0</v>
      </c>
      <c r="H217" s="1">
        <f ca="1"/>
        <v>0</v>
      </c>
      <c r="I217" s="1">
        <f ca="1"/>
        <v>0</v>
      </c>
      <c r="J217" s="1">
        <f ca="1"/>
        <v>0</v>
      </c>
      <c r="K217" s="1">
        <f ca="1"/>
        <v>0</v>
      </c>
      <c r="L217" s="1">
        <f ca="1"/>
        <v>9.0997524667084412E-6</v>
      </c>
      <c r="M217" s="1">
        <f ca="1"/>
        <v>0</v>
      </c>
      <c r="N217" s="1">
        <f ca="1"/>
        <v>0.11326887278519594</v>
      </c>
      <c r="O217" s="1">
        <f ca="1"/>
        <v>0</v>
      </c>
      <c r="P217" s="1">
        <f ca="1"/>
        <v>6.1037184621590898E-3</v>
      </c>
      <c r="Q217" s="1">
        <f ca="1"/>
        <v>0</v>
      </c>
      <c r="R217" s="1">
        <f ca="1"/>
        <v>0</v>
      </c>
      <c r="S217" s="1">
        <f ca="1"/>
        <v>0</v>
      </c>
      <c r="T217" s="1">
        <f ca="1"/>
        <v>7.2922058252798223E-3</v>
      </c>
      <c r="U217" s="1">
        <f ca="1"/>
        <v>0</v>
      </c>
      <c r="V217" s="1">
        <f ca="1"/>
        <v>5.5197025107030749E-2</v>
      </c>
      <c r="W217" s="1">
        <f ca="1"/>
        <v>0.20516578917805908</v>
      </c>
      <c r="X217" s="1">
        <f ca="1"/>
        <v>2.1740236039688644E-2</v>
      </c>
      <c r="Y217" s="1">
        <f ca="1"/>
        <v>0</v>
      </c>
      <c r="Z217" s="1">
        <f ca="1"/>
        <v>0</v>
      </c>
      <c r="AA217" s="1">
        <f ca="1"/>
        <v>0</v>
      </c>
      <c r="AB217" s="1">
        <f ca="1"/>
        <v>0</v>
      </c>
      <c r="AC217" s="1">
        <f ca="1"/>
        <v>0</v>
      </c>
      <c r="AD217" s="1">
        <f ca="1"/>
        <v>6.9964399509632638E-2</v>
      </c>
      <c r="AE217" s="1">
        <f ca="1"/>
        <v>3.8896827829967194E-2</v>
      </c>
      <c r="AF217" s="1">
        <f ca="1"/>
        <v>7.3953617207148159E-2</v>
      </c>
      <c r="AG217" s="1">
        <f ca="1"/>
        <v>0</v>
      </c>
      <c r="AH217">
        <f ca="1"/>
        <v>0</v>
      </c>
      <c r="AI217">
        <f ca="1"/>
        <v>0.40840820830337193</v>
      </c>
      <c r="AL217" s="2">
        <f ca="1"/>
        <v>1</v>
      </c>
      <c r="AM217" s="2">
        <f ca="1"/>
        <v>263</v>
      </c>
      <c r="AN217" s="1">
        <f ca="1"/>
        <v>7.1634514750303045E-3</v>
      </c>
      <c r="AO217" s="1">
        <f ca="1"/>
        <v>7.3370138798580539E-4</v>
      </c>
      <c r="AP217" s="1" t="e">
        <f ca="1"/>
        <v>#N/A</v>
      </c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</row>
    <row r="218" spans="4:66" x14ac:dyDescent="0.5">
      <c r="D218" s="1">
        <f ca="1"/>
        <v>6.8455948148372246E-3</v>
      </c>
      <c r="E218" s="1">
        <f ca="1"/>
        <v>1.1023586659984603E-3</v>
      </c>
      <c r="F218" s="1">
        <f ca="1"/>
        <v>0</v>
      </c>
      <c r="G218" s="1">
        <f ca="1"/>
        <v>0</v>
      </c>
      <c r="H218" s="1">
        <f ca="1"/>
        <v>0</v>
      </c>
      <c r="I218" s="1">
        <f ca="1"/>
        <v>0</v>
      </c>
      <c r="J218" s="1">
        <f ca="1"/>
        <v>0</v>
      </c>
      <c r="K218" s="1">
        <f ca="1"/>
        <v>0</v>
      </c>
      <c r="L218" s="1">
        <f ca="1"/>
        <v>9.859613340088677E-4</v>
      </c>
      <c r="M218" s="1">
        <f ca="1"/>
        <v>0</v>
      </c>
      <c r="N218" s="1">
        <f ca="1"/>
        <v>0.11361377912828083</v>
      </c>
      <c r="O218" s="1">
        <f ca="1"/>
        <v>0</v>
      </c>
      <c r="P218" s="1">
        <f ca="1"/>
        <v>7.7857439637804846E-3</v>
      </c>
      <c r="Q218" s="1">
        <f ca="1"/>
        <v>0</v>
      </c>
      <c r="R218" s="1">
        <f ca="1"/>
        <v>0</v>
      </c>
      <c r="S218" s="1">
        <f ca="1"/>
        <v>0</v>
      </c>
      <c r="T218" s="1">
        <f ca="1"/>
        <v>7.5784739057406037E-3</v>
      </c>
      <c r="U218" s="1">
        <f ca="1"/>
        <v>0</v>
      </c>
      <c r="V218" s="1">
        <f ca="1"/>
        <v>5.4891898571206028E-2</v>
      </c>
      <c r="W218" s="1">
        <f ca="1"/>
        <v>0.20138860645397005</v>
      </c>
      <c r="X218" s="1">
        <f ca="1"/>
        <v>2.2340308789815841E-2</v>
      </c>
      <c r="Y218" s="1">
        <f ca="1"/>
        <v>0</v>
      </c>
      <c r="Z218" s="1">
        <f ca="1"/>
        <v>0</v>
      </c>
      <c r="AA218" s="1">
        <f ca="1"/>
        <v>0</v>
      </c>
      <c r="AB218" s="1">
        <f ca="1"/>
        <v>0</v>
      </c>
      <c r="AC218" s="1">
        <f ca="1"/>
        <v>0</v>
      </c>
      <c r="AD218" s="1">
        <f ca="1"/>
        <v>7.2000970266921274E-2</v>
      </c>
      <c r="AE218" s="1">
        <f ca="1"/>
        <v>3.6094371903048782E-2</v>
      </c>
      <c r="AF218" s="1">
        <f ca="1"/>
        <v>8.3660959782931893E-2</v>
      </c>
      <c r="AG218" s="1">
        <f ca="1"/>
        <v>0</v>
      </c>
      <c r="AH218">
        <f ca="1"/>
        <v>0</v>
      </c>
      <c r="AI218">
        <f ca="1"/>
        <v>0.39965892590029539</v>
      </c>
      <c r="AL218" s="2">
        <f ca="1"/>
        <v>1</v>
      </c>
      <c r="AM218" s="2">
        <f ca="1"/>
        <v>264</v>
      </c>
      <c r="AN218" s="1">
        <f ca="1"/>
        <v>8.2827563484997521E-3</v>
      </c>
      <c r="AO218" s="1">
        <f ca="1"/>
        <v>7.3370138798580539E-4</v>
      </c>
      <c r="AP218" s="1" t="e">
        <f ca="1"/>
        <v>#N/A</v>
      </c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</row>
    <row r="219" spans="4:66" x14ac:dyDescent="0.5">
      <c r="D219" s="1">
        <f ca="1"/>
        <v>6.7992306917346677E-3</v>
      </c>
      <c r="E219" s="1">
        <f ca="1"/>
        <v>1.0839313815310409E-3</v>
      </c>
      <c r="F219" s="1">
        <f ca="1"/>
        <v>0</v>
      </c>
      <c r="G219" s="1">
        <f ca="1"/>
        <v>0</v>
      </c>
      <c r="H219" s="1">
        <f ca="1"/>
        <v>0</v>
      </c>
      <c r="I219" s="1">
        <f ca="1"/>
        <v>0</v>
      </c>
      <c r="J219" s="1">
        <f ca="1"/>
        <v>0</v>
      </c>
      <c r="K219" s="1">
        <f ca="1"/>
        <v>0</v>
      </c>
      <c r="L219" s="1">
        <f ca="1"/>
        <v>1.9628229155510268E-3</v>
      </c>
      <c r="M219" s="1">
        <f ca="1"/>
        <v>0</v>
      </c>
      <c r="N219" s="1">
        <f ca="1"/>
        <v>0.11395868547136567</v>
      </c>
      <c r="O219" s="1">
        <f ca="1"/>
        <v>0</v>
      </c>
      <c r="P219" s="1">
        <f ca="1"/>
        <v>9.4677694654018794E-3</v>
      </c>
      <c r="Q219" s="1">
        <f ca="1"/>
        <v>0</v>
      </c>
      <c r="R219" s="1">
        <f ca="1"/>
        <v>0</v>
      </c>
      <c r="S219" s="1">
        <f ca="1"/>
        <v>0</v>
      </c>
      <c r="T219" s="1">
        <f ca="1"/>
        <v>7.8647419862013842E-3</v>
      </c>
      <c r="U219" s="1">
        <f ca="1"/>
        <v>0</v>
      </c>
      <c r="V219" s="1">
        <f ca="1"/>
        <v>5.4586772035381301E-2</v>
      </c>
      <c r="W219" s="1">
        <f ca="1"/>
        <v>0.197611423729881</v>
      </c>
      <c r="X219" s="1">
        <f ca="1"/>
        <v>2.2940381539943031E-2</v>
      </c>
      <c r="Y219" s="1">
        <f ca="1"/>
        <v>0</v>
      </c>
      <c r="Z219" s="1">
        <f ca="1"/>
        <v>0</v>
      </c>
      <c r="AA219" s="1">
        <f ca="1"/>
        <v>0</v>
      </c>
      <c r="AB219" s="1">
        <f ca="1"/>
        <v>0</v>
      </c>
      <c r="AC219" s="1">
        <f ca="1"/>
        <v>0</v>
      </c>
      <c r="AD219" s="1">
        <f ca="1"/>
        <v>7.4037541024209896E-2</v>
      </c>
      <c r="AE219" s="1">
        <f ca="1"/>
        <v>3.3291915976130362E-2</v>
      </c>
      <c r="AF219" s="1">
        <f ca="1"/>
        <v>9.3368302358715599E-2</v>
      </c>
      <c r="AG219" s="1">
        <f ca="1"/>
        <v>0</v>
      </c>
      <c r="AH219">
        <f ca="1"/>
        <v>0</v>
      </c>
      <c r="AI219">
        <f ca="1"/>
        <v>0.39090964349721874</v>
      </c>
      <c r="AL219" s="2">
        <f ca="1"/>
        <v>1</v>
      </c>
      <c r="AM219" s="2">
        <f ca="1"/>
        <v>265</v>
      </c>
      <c r="AN219" s="1">
        <f ca="1"/>
        <v>9.4020612219691997E-3</v>
      </c>
      <c r="AO219" s="1">
        <f ca="1"/>
        <v>7.3370138798580539E-4</v>
      </c>
      <c r="AP219" s="1" t="e">
        <f ca="1"/>
        <v>#N/A</v>
      </c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</row>
    <row r="220" spans="4:66" x14ac:dyDescent="0.5">
      <c r="D220" s="1">
        <f ca="1"/>
        <v>6.7541573425271111E-3</v>
      </c>
      <c r="E220" s="1">
        <f ca="1"/>
        <v>1.0655040970636218E-3</v>
      </c>
      <c r="F220" s="1">
        <f ca="1"/>
        <v>0</v>
      </c>
      <c r="G220" s="1">
        <f ca="1"/>
        <v>0</v>
      </c>
      <c r="H220" s="1">
        <f ca="1"/>
        <v>0</v>
      </c>
      <c r="I220" s="1">
        <f ca="1"/>
        <v>0</v>
      </c>
      <c r="J220" s="1">
        <f ca="1"/>
        <v>0</v>
      </c>
      <c r="K220" s="1">
        <f ca="1"/>
        <v>0</v>
      </c>
      <c r="L220" s="1">
        <f ca="1"/>
        <v>2.9396844970931862E-3</v>
      </c>
      <c r="M220" s="1">
        <f ca="1"/>
        <v>0</v>
      </c>
      <c r="N220" s="1">
        <f ca="1"/>
        <v>0.11430359181445054</v>
      </c>
      <c r="O220" s="1">
        <f ca="1"/>
        <v>0</v>
      </c>
      <c r="P220" s="1">
        <f ca="1"/>
        <v>1.1149794967023273E-2</v>
      </c>
      <c r="Q220" s="1">
        <f ca="1"/>
        <v>0</v>
      </c>
      <c r="R220" s="1">
        <f ca="1"/>
        <v>0</v>
      </c>
      <c r="S220" s="1">
        <f ca="1"/>
        <v>0</v>
      </c>
      <c r="T220" s="1">
        <f ca="1"/>
        <v>8.1510100666621656E-3</v>
      </c>
      <c r="U220" s="1">
        <f ca="1"/>
        <v>0</v>
      </c>
      <c r="V220" s="1">
        <f ca="1"/>
        <v>5.4281645499556587E-2</v>
      </c>
      <c r="W220" s="1">
        <f ca="1"/>
        <v>0.19383424100579194</v>
      </c>
      <c r="X220" s="1">
        <f ca="1"/>
        <v>2.3540454290070224E-2</v>
      </c>
      <c r="Y220" s="1">
        <f ca="1"/>
        <v>0</v>
      </c>
      <c r="Z220" s="1">
        <f ca="1"/>
        <v>0</v>
      </c>
      <c r="AA220" s="1">
        <f ca="1"/>
        <v>0</v>
      </c>
      <c r="AB220" s="1">
        <f ca="1"/>
        <v>0</v>
      </c>
      <c r="AC220" s="1">
        <f ca="1"/>
        <v>0</v>
      </c>
      <c r="AD220" s="1">
        <f ca="1"/>
        <v>7.6074111781498532E-2</v>
      </c>
      <c r="AE220" s="1">
        <f ca="1"/>
        <v>3.0489460049211953E-2</v>
      </c>
      <c r="AF220" s="1">
        <f ca="1"/>
        <v>0.10307564493449933</v>
      </c>
      <c r="AG220" s="1">
        <f ca="1"/>
        <v>0</v>
      </c>
      <c r="AH220">
        <f ca="1"/>
        <v>0</v>
      </c>
      <c r="AI220">
        <f ca="1"/>
        <v>0.38216036109414214</v>
      </c>
      <c r="AL220" s="2">
        <f ca="1"/>
        <v>1</v>
      </c>
      <c r="AM220" s="2">
        <f ca="1"/>
        <v>266</v>
      </c>
      <c r="AN220" s="1">
        <f ca="1"/>
        <v>1.0521366095438647E-2</v>
      </c>
      <c r="AO220" s="1">
        <f ca="1"/>
        <v>7.3370138798580539E-4</v>
      </c>
      <c r="AP220" s="1" t="e">
        <f ca="1"/>
        <v>#N/A</v>
      </c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</row>
    <row r="221" spans="4:66" x14ac:dyDescent="0.5">
      <c r="D221" s="1">
        <f ca="1"/>
        <v>6.7153342259985054E-3</v>
      </c>
      <c r="E221" s="1">
        <f ca="1"/>
        <v>1.049199770489529E-3</v>
      </c>
      <c r="F221" s="1">
        <f ca="1"/>
        <v>0</v>
      </c>
      <c r="G221" s="1">
        <f ca="1"/>
        <v>0</v>
      </c>
      <c r="H221" s="1">
        <f ca="1"/>
        <v>0</v>
      </c>
      <c r="I221" s="1">
        <f ca="1"/>
        <v>9.5139238153011043E-6</v>
      </c>
      <c r="J221" s="1">
        <f ca="1"/>
        <v>0</v>
      </c>
      <c r="K221" s="1">
        <f ca="1"/>
        <v>0</v>
      </c>
      <c r="L221" s="1">
        <f ca="1"/>
        <v>3.5039843237442228E-3</v>
      </c>
      <c r="M221" s="1">
        <f ca="1"/>
        <v>0</v>
      </c>
      <c r="N221" s="1">
        <f ca="1"/>
        <v>0.11425231201880405</v>
      </c>
      <c r="O221" s="1">
        <f ca="1"/>
        <v>0</v>
      </c>
      <c r="P221" s="1">
        <f ca="1"/>
        <v>1.2541619893254419E-2</v>
      </c>
      <c r="Q221" s="1">
        <f ca="1"/>
        <v>0</v>
      </c>
      <c r="R221" s="1">
        <f ca="1"/>
        <v>0</v>
      </c>
      <c r="S221" s="1">
        <f ca="1"/>
        <v>0</v>
      </c>
      <c r="T221" s="1">
        <f ca="1"/>
        <v>8.3191318281874566E-3</v>
      </c>
      <c r="U221" s="1">
        <f ca="1"/>
        <v>0</v>
      </c>
      <c r="V221" s="1">
        <f ca="1"/>
        <v>5.3692681357211253E-2</v>
      </c>
      <c r="W221" s="1">
        <f ca="1"/>
        <v>0.19032156854486401</v>
      </c>
      <c r="X221" s="1">
        <f ca="1"/>
        <v>2.3923384733919081E-2</v>
      </c>
      <c r="Y221" s="1">
        <f ca="1"/>
        <v>1.3241833078683493E-3</v>
      </c>
      <c r="Z221" s="1">
        <f ca="1"/>
        <v>0</v>
      </c>
      <c r="AA221" s="1">
        <f ca="1"/>
        <v>0</v>
      </c>
      <c r="AB221" s="1">
        <f ca="1"/>
        <v>0</v>
      </c>
      <c r="AC221" s="1">
        <f ca="1"/>
        <v>0</v>
      </c>
      <c r="AD221" s="1">
        <f ca="1"/>
        <v>7.7848778464817747E-2</v>
      </c>
      <c r="AE221" s="1">
        <f ca="1"/>
        <v>2.811241330014598E-2</v>
      </c>
      <c r="AF221" s="1">
        <f ca="1"/>
        <v>0.11112188025116097</v>
      </c>
      <c r="AG221" s="1">
        <f ca="1"/>
        <v>0</v>
      </c>
      <c r="AH221">
        <f ca="1"/>
        <v>0</v>
      </c>
      <c r="AI221">
        <f ca="1"/>
        <v>0.37502854805220714</v>
      </c>
      <c r="AL221" s="2">
        <f ca="1"/>
        <v>1</v>
      </c>
      <c r="AM221" s="2">
        <f ca="1"/>
        <v>267</v>
      </c>
      <c r="AN221" s="1">
        <f ca="1"/>
        <v>1.1640670968908095E-2</v>
      </c>
      <c r="AO221" s="1">
        <f ca="1"/>
        <v>7.3370138798580539E-4</v>
      </c>
      <c r="AP221" s="1" t="e">
        <f ca="1"/>
        <v>#N/A</v>
      </c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</row>
    <row r="222" spans="4:66" x14ac:dyDescent="0.5">
      <c r="D222" s="1">
        <f ca="1"/>
        <v>6.6774747825778758E-3</v>
      </c>
      <c r="E222" s="1">
        <f ca="1"/>
        <v>1.0328954439154361E-3</v>
      </c>
      <c r="F222" s="1">
        <f ca="1"/>
        <v>0</v>
      </c>
      <c r="G222" s="1">
        <f ca="1"/>
        <v>0</v>
      </c>
      <c r="H222" s="1">
        <f ca="1"/>
        <v>0</v>
      </c>
      <c r="I222" s="1">
        <f ca="1"/>
        <v>1.9027847630602209E-5</v>
      </c>
      <c r="J222" s="1">
        <f ca="1"/>
        <v>0</v>
      </c>
      <c r="K222" s="1">
        <f ca="1"/>
        <v>0</v>
      </c>
      <c r="L222" s="1">
        <f ca="1"/>
        <v>4.0682841503952589E-3</v>
      </c>
      <c r="M222" s="1">
        <f ca="1"/>
        <v>0</v>
      </c>
      <c r="N222" s="1">
        <f ca="1"/>
        <v>0.11420103222315754</v>
      </c>
      <c r="O222" s="1">
        <f ca="1"/>
        <v>0</v>
      </c>
      <c r="P222" s="1">
        <f ca="1"/>
        <v>1.3933444819485561E-2</v>
      </c>
      <c r="Q222" s="1">
        <f ca="1"/>
        <v>0</v>
      </c>
      <c r="R222" s="1">
        <f ca="1"/>
        <v>0</v>
      </c>
      <c r="S222" s="1">
        <f ca="1"/>
        <v>0</v>
      </c>
      <c r="T222" s="1">
        <f ca="1"/>
        <v>8.4872535897127475E-3</v>
      </c>
      <c r="U222" s="1">
        <f ca="1"/>
        <v>0</v>
      </c>
      <c r="V222" s="1">
        <f ca="1"/>
        <v>5.3103717214865911E-2</v>
      </c>
      <c r="W222" s="1">
        <f ca="1"/>
        <v>0.18680889608393608</v>
      </c>
      <c r="X222" s="1">
        <f ca="1"/>
        <v>2.4306315177767934E-2</v>
      </c>
      <c r="Y222" s="1">
        <f ca="1"/>
        <v>2.6483666157366987E-3</v>
      </c>
      <c r="Z222" s="1">
        <f ca="1"/>
        <v>0</v>
      </c>
      <c r="AA222" s="1">
        <f ca="1"/>
        <v>0</v>
      </c>
      <c r="AB222" s="1">
        <f ca="1"/>
        <v>0</v>
      </c>
      <c r="AC222" s="1">
        <f ca="1"/>
        <v>0</v>
      </c>
      <c r="AD222" s="1">
        <f ca="1"/>
        <v>7.9623445148136934E-2</v>
      </c>
      <c r="AE222" s="1">
        <f ca="1"/>
        <v>2.5735366551080004E-2</v>
      </c>
      <c r="AF222" s="1">
        <f ca="1"/>
        <v>0.11916811556782261</v>
      </c>
      <c r="AG222" s="1">
        <f ca="1"/>
        <v>0</v>
      </c>
      <c r="AH222">
        <f ca="1"/>
        <v>0</v>
      </c>
      <c r="AI222">
        <f ca="1"/>
        <v>0.36789673501027209</v>
      </c>
      <c r="AL222" s="2">
        <f ca="1"/>
        <v>1</v>
      </c>
      <c r="AM222" s="2">
        <f ca="1"/>
        <v>268</v>
      </c>
      <c r="AN222" s="1">
        <f ca="1"/>
        <v>1.2759975842377543E-2</v>
      </c>
      <c r="AO222" s="1">
        <f ca="1"/>
        <v>7.3370138798580539E-4</v>
      </c>
      <c r="AP222" s="1" t="e">
        <f ca="1"/>
        <v>#N/A</v>
      </c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</row>
    <row r="223" spans="4:66" x14ac:dyDescent="0.5">
      <c r="D223" s="1">
        <f ca="1"/>
        <v>6.6405954946000458E-3</v>
      </c>
      <c r="E223" s="1">
        <f ca="1"/>
        <v>1.0165911173413433E-3</v>
      </c>
      <c r="F223" s="1">
        <f ca="1"/>
        <v>0</v>
      </c>
      <c r="G223" s="1">
        <f ca="1"/>
        <v>0</v>
      </c>
      <c r="H223" s="1">
        <f ca="1"/>
        <v>0</v>
      </c>
      <c r="I223" s="1">
        <f ca="1"/>
        <v>2.8541771445903316E-5</v>
      </c>
      <c r="J223" s="1">
        <f ca="1"/>
        <v>0</v>
      </c>
      <c r="K223" s="1">
        <f ca="1"/>
        <v>0</v>
      </c>
      <c r="L223" s="1">
        <f ca="1"/>
        <v>4.6325839770462954E-3</v>
      </c>
      <c r="M223" s="1">
        <f ca="1"/>
        <v>0</v>
      </c>
      <c r="N223" s="1">
        <f ca="1"/>
        <v>0.11414975242751105</v>
      </c>
      <c r="O223" s="1">
        <f ca="1"/>
        <v>0</v>
      </c>
      <c r="P223" s="1">
        <f ca="1"/>
        <v>1.5325269745716704E-2</v>
      </c>
      <c r="Q223" s="1">
        <f ca="1"/>
        <v>0</v>
      </c>
      <c r="R223" s="1">
        <f ca="1"/>
        <v>0</v>
      </c>
      <c r="S223" s="1">
        <f ca="1"/>
        <v>0</v>
      </c>
      <c r="T223" s="1">
        <f ca="1"/>
        <v>8.6553753512380385E-3</v>
      </c>
      <c r="U223" s="1">
        <f ca="1"/>
        <v>0</v>
      </c>
      <c r="V223" s="1">
        <f ca="1"/>
        <v>5.2514753072520584E-2</v>
      </c>
      <c r="W223" s="1">
        <f ca="1"/>
        <v>0.18329622362300813</v>
      </c>
      <c r="X223" s="1">
        <f ca="1"/>
        <v>2.4689245621616784E-2</v>
      </c>
      <c r="Y223" s="1">
        <f ca="1"/>
        <v>3.972549923605048E-3</v>
      </c>
      <c r="Z223" s="1">
        <f ca="1"/>
        <v>0</v>
      </c>
      <c r="AA223" s="1">
        <f ca="1"/>
        <v>0</v>
      </c>
      <c r="AB223" s="1">
        <f ca="1"/>
        <v>0</v>
      </c>
      <c r="AC223" s="1">
        <f ca="1"/>
        <v>0</v>
      </c>
      <c r="AD223" s="1">
        <f ca="1"/>
        <v>8.1398111831456135E-2</v>
      </c>
      <c r="AE223" s="1">
        <f ca="1"/>
        <v>2.3358319802014027E-2</v>
      </c>
      <c r="AF223" s="1">
        <f ca="1"/>
        <v>0.12721435088448424</v>
      </c>
      <c r="AG223" s="1">
        <f ca="1"/>
        <v>0</v>
      </c>
      <c r="AH223">
        <f ca="1"/>
        <v>0</v>
      </c>
      <c r="AI223">
        <f ca="1"/>
        <v>0.36076492196833704</v>
      </c>
      <c r="AL223" s="2">
        <f ca="1"/>
        <v>1</v>
      </c>
      <c r="AM223" s="2">
        <f ca="1"/>
        <v>269</v>
      </c>
      <c r="AN223" s="1">
        <f ca="1"/>
        <v>1.387928071584699E-2</v>
      </c>
      <c r="AO223" s="1">
        <f ca="1"/>
        <v>7.3370138798580539E-4</v>
      </c>
      <c r="AP223" s="1" t="e">
        <f ca="1"/>
        <v>#N/A</v>
      </c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</row>
    <row r="224" spans="4:66" x14ac:dyDescent="0.5">
      <c r="D224" s="1">
        <f ca="1"/>
        <v>6.5726936814424373E-3</v>
      </c>
      <c r="E224" s="1">
        <f ca="1"/>
        <v>9.8560150342389178E-4</v>
      </c>
      <c r="F224" s="1">
        <f ca="1"/>
        <v>0</v>
      </c>
      <c r="G224" s="1">
        <f ca="1"/>
        <v>0</v>
      </c>
      <c r="H224" s="1">
        <f ca="1"/>
        <v>0</v>
      </c>
      <c r="I224" s="1">
        <f ca="1"/>
        <v>6.2585125807312677E-3</v>
      </c>
      <c r="J224" s="1">
        <f ca="1"/>
        <v>0</v>
      </c>
      <c r="K224" s="1">
        <f ca="1"/>
        <v>0</v>
      </c>
      <c r="L224" s="1">
        <f ca="1"/>
        <v>4.4394450847967185E-3</v>
      </c>
      <c r="M224" s="1">
        <f ca="1"/>
        <v>0</v>
      </c>
      <c r="N224" s="1">
        <f ca="1"/>
        <v>0.11482882727818683</v>
      </c>
      <c r="O224" s="1">
        <f ca="1"/>
        <v>0</v>
      </c>
      <c r="P224" s="1">
        <f ca="1"/>
        <v>1.6330502925225414E-2</v>
      </c>
      <c r="Q224" s="1">
        <f ca="1"/>
        <v>0</v>
      </c>
      <c r="R224" s="1">
        <f ca="1"/>
        <v>0</v>
      </c>
      <c r="S224" s="1">
        <f ca="1"/>
        <v>0</v>
      </c>
      <c r="T224" s="1">
        <f ca="1"/>
        <v>9.3937849022979782E-3</v>
      </c>
      <c r="U224" s="1">
        <f ca="1"/>
        <v>0</v>
      </c>
      <c r="V224" s="1">
        <f ca="1"/>
        <v>5.2413829562635933E-2</v>
      </c>
      <c r="W224" s="1">
        <f ca="1"/>
        <v>0.17480388346356224</v>
      </c>
      <c r="X224" s="1">
        <f ca="1"/>
        <v>2.5951851504470564E-2</v>
      </c>
      <c r="Y224" s="1">
        <f ca="1"/>
        <v>4.620317907352324E-3</v>
      </c>
      <c r="Z224" s="1">
        <f ca="1"/>
        <v>0</v>
      </c>
      <c r="AA224" s="1">
        <f ca="1"/>
        <v>0</v>
      </c>
      <c r="AB224" s="1">
        <f ca="1"/>
        <v>0</v>
      </c>
      <c r="AC224" s="1">
        <f ca="1"/>
        <v>0</v>
      </c>
      <c r="AD224" s="1">
        <f ca="1"/>
        <v>8.3365926774143492E-2</v>
      </c>
      <c r="AE224" s="1">
        <f ca="1"/>
        <v>1.9917482261506053E-2</v>
      </c>
      <c r="AF224" s="1">
        <f ca="1"/>
        <v>0.13896283369624443</v>
      </c>
      <c r="AG224" s="1">
        <f ca="1"/>
        <v>0</v>
      </c>
      <c r="AH224">
        <f ca="1"/>
        <v>0</v>
      </c>
      <c r="AI224">
        <f ca="1"/>
        <v>0.34871280205884675</v>
      </c>
      <c r="AL224" s="2">
        <f ca="1"/>
        <v>1</v>
      </c>
      <c r="AM224" s="2">
        <f ca="1"/>
        <v>270</v>
      </c>
      <c r="AN224" s="1">
        <f ca="1"/>
        <v>1.4998585589316438E-2</v>
      </c>
      <c r="AO224" s="1">
        <f ca="1"/>
        <v>7.3370138798580539E-4</v>
      </c>
      <c r="AP224" s="1" t="e">
        <f ca="1"/>
        <v>#N/A</v>
      </c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</row>
    <row r="225" spans="4:66" x14ac:dyDescent="0.5">
      <c r="D225" s="1">
        <f ca="1"/>
        <v>6.5073438931007649E-3</v>
      </c>
      <c r="E225" s="1">
        <f ca="1"/>
        <v>9.5461188950644003E-4</v>
      </c>
      <c r="F225" s="1">
        <f ca="1"/>
        <v>0</v>
      </c>
      <c r="G225" s="1">
        <f ca="1"/>
        <v>0</v>
      </c>
      <c r="H225" s="1">
        <f ca="1"/>
        <v>0</v>
      </c>
      <c r="I225" s="1">
        <f ca="1"/>
        <v>1.2488483390016632E-2</v>
      </c>
      <c r="J225" s="1">
        <f ca="1"/>
        <v>0</v>
      </c>
      <c r="K225" s="1">
        <f ca="1"/>
        <v>0</v>
      </c>
      <c r="L225" s="1">
        <f ca="1"/>
        <v>4.2463061925471423E-3</v>
      </c>
      <c r="M225" s="1">
        <f ca="1"/>
        <v>0</v>
      </c>
      <c r="N225" s="1">
        <f ca="1"/>
        <v>0.11550790212886261</v>
      </c>
      <c r="O225" s="1">
        <f ca="1"/>
        <v>0</v>
      </c>
      <c r="P225" s="1">
        <f ca="1"/>
        <v>1.7335736104734118E-2</v>
      </c>
      <c r="Q225" s="1">
        <f ca="1"/>
        <v>0</v>
      </c>
      <c r="R225" s="1">
        <f ca="1"/>
        <v>0</v>
      </c>
      <c r="S225" s="1">
        <f ca="1"/>
        <v>0</v>
      </c>
      <c r="T225" s="1">
        <f ca="1"/>
        <v>1.0132194453357916E-2</v>
      </c>
      <c r="U225" s="1">
        <f ca="1"/>
        <v>0</v>
      </c>
      <c r="V225" s="1">
        <f ca="1"/>
        <v>5.2312906052751282E-2</v>
      </c>
      <c r="W225" s="1">
        <f ca="1"/>
        <v>0.16631154330411635</v>
      </c>
      <c r="X225" s="1">
        <f ca="1"/>
        <v>2.7214457387324337E-2</v>
      </c>
      <c r="Y225" s="1">
        <f ca="1"/>
        <v>5.2680858910996E-3</v>
      </c>
      <c r="Z225" s="1">
        <f ca="1"/>
        <v>0</v>
      </c>
      <c r="AA225" s="1">
        <f ca="1"/>
        <v>0</v>
      </c>
      <c r="AB225" s="1">
        <f ca="1"/>
        <v>0</v>
      </c>
      <c r="AC225" s="1">
        <f ca="1"/>
        <v>0</v>
      </c>
      <c r="AD225" s="1">
        <f ca="1"/>
        <v>8.5333741716830835E-2</v>
      </c>
      <c r="AE225" s="1">
        <f ca="1"/>
        <v>1.6476644720998076E-2</v>
      </c>
      <c r="AF225" s="1">
        <f ca="1"/>
        <v>0.15071131650800459</v>
      </c>
      <c r="AG225" s="1">
        <f ca="1"/>
        <v>0</v>
      </c>
      <c r="AH225">
        <f ca="1"/>
        <v>0</v>
      </c>
      <c r="AI225">
        <f ca="1"/>
        <v>0.33666068214935641</v>
      </c>
      <c r="AL225" s="2">
        <f ca="1"/>
        <v>1</v>
      </c>
      <c r="AM225" s="2">
        <f ca="1"/>
        <v>271</v>
      </c>
      <c r="AN225" s="1">
        <f ca="1"/>
        <v>1.6117890462785885E-2</v>
      </c>
      <c r="AO225" s="1">
        <f ca="1"/>
        <v>7.3370138798580539E-4</v>
      </c>
      <c r="AP225" s="1" t="e">
        <f ca="1"/>
        <v>#N/A</v>
      </c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</row>
    <row r="226" spans="4:66" x14ac:dyDescent="0.5">
      <c r="D226" s="1">
        <f ca="1"/>
        <v>6.4446237641859177E-3</v>
      </c>
      <c r="E226" s="1">
        <f ca="1"/>
        <v>9.2362227558898851E-4</v>
      </c>
      <c r="F226" s="1">
        <f ca="1"/>
        <v>0</v>
      </c>
      <c r="G226" s="1">
        <f ca="1"/>
        <v>0</v>
      </c>
      <c r="H226" s="1">
        <f ca="1"/>
        <v>0</v>
      </c>
      <c r="I226" s="1">
        <f ca="1"/>
        <v>1.8718454199301997E-2</v>
      </c>
      <c r="J226" s="1">
        <f ca="1"/>
        <v>0</v>
      </c>
      <c r="K226" s="1">
        <f ca="1"/>
        <v>0</v>
      </c>
      <c r="L226" s="1">
        <f ca="1"/>
        <v>4.0531673002975653E-3</v>
      </c>
      <c r="M226" s="1">
        <f ca="1"/>
        <v>0</v>
      </c>
      <c r="N226" s="1">
        <f ca="1"/>
        <v>0.11618697697953838</v>
      </c>
      <c r="O226" s="1">
        <f ca="1"/>
        <v>0</v>
      </c>
      <c r="P226" s="1">
        <f ca="1"/>
        <v>1.8340969284242822E-2</v>
      </c>
      <c r="Q226" s="1">
        <f ca="1"/>
        <v>0</v>
      </c>
      <c r="R226" s="1">
        <f ca="1"/>
        <v>0</v>
      </c>
      <c r="S226" s="1">
        <f ca="1"/>
        <v>0</v>
      </c>
      <c r="T226" s="1">
        <f ca="1"/>
        <v>1.0870604004417856E-2</v>
      </c>
      <c r="U226" s="1">
        <f ca="1"/>
        <v>0</v>
      </c>
      <c r="V226" s="1">
        <f ca="1"/>
        <v>5.2211982542866638E-2</v>
      </c>
      <c r="W226" s="1">
        <f ca="1"/>
        <v>0.15781920314467049</v>
      </c>
      <c r="X226" s="1">
        <f ca="1"/>
        <v>2.8477063270178116E-2</v>
      </c>
      <c r="Y226" s="1">
        <f ca="1"/>
        <v>5.9158538748468759E-3</v>
      </c>
      <c r="Z226" s="1">
        <f ca="1"/>
        <v>0</v>
      </c>
      <c r="AA226" s="1">
        <f ca="1"/>
        <v>0</v>
      </c>
      <c r="AB226" s="1">
        <f ca="1"/>
        <v>0</v>
      </c>
      <c r="AC226" s="1">
        <f ca="1"/>
        <v>0</v>
      </c>
      <c r="AD226" s="1">
        <f ca="1"/>
        <v>8.7301556659518192E-2</v>
      </c>
      <c r="AE226" s="1">
        <f ca="1"/>
        <v>1.3035807180490099E-2</v>
      </c>
      <c r="AF226" s="1">
        <f ca="1"/>
        <v>0.16245979931976476</v>
      </c>
      <c r="AG226" s="1">
        <f ca="1"/>
        <v>0</v>
      </c>
      <c r="AH226">
        <f ca="1"/>
        <v>0</v>
      </c>
      <c r="AI226">
        <f ca="1"/>
        <v>0.32460856223986612</v>
      </c>
      <c r="AL226" s="2">
        <f ca="1"/>
        <v>1</v>
      </c>
      <c r="AM226" s="2">
        <f ca="1"/>
        <v>272</v>
      </c>
      <c r="AN226" s="1">
        <f ca="1"/>
        <v>1.7237195336255333E-2</v>
      </c>
      <c r="AO226" s="1">
        <f ca="1"/>
        <v>7.3370138798580539E-4</v>
      </c>
      <c r="AP226" s="1" t="e">
        <f ca="1"/>
        <v>#N/A</v>
      </c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</row>
    <row r="227" spans="4:66" x14ac:dyDescent="0.5">
      <c r="D227" s="1">
        <f ca="1"/>
        <v>6.2598162442196658E-3</v>
      </c>
      <c r="E227" s="1">
        <f ca="1"/>
        <v>8.2375802506531176E-4</v>
      </c>
      <c r="F227" s="1">
        <f ca="1"/>
        <v>0</v>
      </c>
      <c r="G227" s="1">
        <f ca="1"/>
        <v>0</v>
      </c>
      <c r="H227" s="1">
        <f ca="1"/>
        <v>0</v>
      </c>
      <c r="I227" s="1">
        <f ca="1"/>
        <v>3.5324023420181719E-2</v>
      </c>
      <c r="J227" s="1">
        <f ca="1"/>
        <v>0</v>
      </c>
      <c r="K227" s="1">
        <f ca="1"/>
        <v>0</v>
      </c>
      <c r="L227" s="1">
        <f ca="1"/>
        <v>2.9554960007663277E-3</v>
      </c>
      <c r="M227" s="1">
        <f ca="1"/>
        <v>0</v>
      </c>
      <c r="N227" s="1">
        <f ca="1"/>
        <v>0.11806682452109712</v>
      </c>
      <c r="O227" s="1">
        <f ca="1"/>
        <v>0</v>
      </c>
      <c r="P227" s="1">
        <f ca="1"/>
        <v>2.1775423374380286E-2</v>
      </c>
      <c r="Q227" s="1">
        <f ca="1"/>
        <v>0</v>
      </c>
      <c r="R227" s="1">
        <f ca="1"/>
        <v>0</v>
      </c>
      <c r="S227" s="1">
        <f ca="1"/>
        <v>0</v>
      </c>
      <c r="T227" s="1">
        <f ca="1"/>
        <v>7.247069336278571E-3</v>
      </c>
      <c r="U227" s="1">
        <f ca="1"/>
        <v>0</v>
      </c>
      <c r="V227" s="1">
        <f ca="1"/>
        <v>5.2540335134431973E-2</v>
      </c>
      <c r="W227" s="1">
        <f ca="1"/>
        <v>0.1324495470848592</v>
      </c>
      <c r="X227" s="1">
        <f ca="1"/>
        <v>3.2865884128378597E-2</v>
      </c>
      <c r="Y227" s="1">
        <f ca="1"/>
        <v>6.5226501624282328E-3</v>
      </c>
      <c r="Z227" s="1">
        <f ca="1"/>
        <v>0</v>
      </c>
      <c r="AA227" s="1">
        <f ca="1"/>
        <v>0</v>
      </c>
      <c r="AB227" s="1">
        <f ca="1"/>
        <v>0</v>
      </c>
      <c r="AC227" s="1">
        <f ca="1"/>
        <v>9.5795117818116803E-3</v>
      </c>
      <c r="AD227" s="1">
        <f ca="1"/>
        <v>9.3696620961734894E-2</v>
      </c>
      <c r="AE227" s="1">
        <f ca="1"/>
        <v>8.6905381203267341E-3</v>
      </c>
      <c r="AF227" s="1">
        <f ca="1"/>
        <v>0.19381959558433909</v>
      </c>
      <c r="AG227" s="1">
        <f ca="1"/>
        <v>0</v>
      </c>
      <c r="AH227">
        <f ca="1"/>
        <v>0</v>
      </c>
      <c r="AI227">
        <f ca="1"/>
        <v>0.28446648038898559</v>
      </c>
      <c r="AL227" s="2">
        <f ca="1"/>
        <v>1</v>
      </c>
      <c r="AM227" s="2">
        <f ca="1"/>
        <v>273</v>
      </c>
      <c r="AN227" s="1">
        <f ca="1"/>
        <v>1.835650020972478E-2</v>
      </c>
      <c r="AO227" s="1">
        <f ca="1"/>
        <v>7.3370138798580539E-4</v>
      </c>
      <c r="AP227" s="1" t="e">
        <f ca="1"/>
        <v>#N/A</v>
      </c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</row>
    <row r="228" spans="4:66" x14ac:dyDescent="0.5">
      <c r="D228" s="1">
        <f ca="1"/>
        <v>6.1025016479578685E-3</v>
      </c>
      <c r="E228" s="1">
        <f ca="1"/>
        <v>7.2389377454163501E-4</v>
      </c>
      <c r="F228" s="1">
        <f ca="1"/>
        <v>0</v>
      </c>
      <c r="G228" s="1">
        <f ca="1"/>
        <v>0</v>
      </c>
      <c r="H228" s="1">
        <f ca="1"/>
        <v>0</v>
      </c>
      <c r="I228" s="1">
        <f ca="1"/>
        <v>5.1929592641061437E-2</v>
      </c>
      <c r="J228" s="1">
        <f ca="1"/>
        <v>0</v>
      </c>
      <c r="K228" s="1">
        <f ca="1"/>
        <v>0</v>
      </c>
      <c r="L228" s="1">
        <f ca="1"/>
        <v>1.8578247012350894E-3</v>
      </c>
      <c r="M228" s="1">
        <f ca="1"/>
        <v>0</v>
      </c>
      <c r="N228" s="1">
        <f ca="1"/>
        <v>0.11994667206265586</v>
      </c>
      <c r="O228" s="1">
        <f ca="1"/>
        <v>0</v>
      </c>
      <c r="P228" s="1">
        <f ca="1"/>
        <v>2.5209877464517742E-2</v>
      </c>
      <c r="Q228" s="1">
        <f ca="1"/>
        <v>0</v>
      </c>
      <c r="R228" s="1">
        <f ca="1"/>
        <v>0</v>
      </c>
      <c r="S228" s="1">
        <f ca="1"/>
        <v>0</v>
      </c>
      <c r="T228" s="1">
        <f ca="1"/>
        <v>3.6235346681392855E-3</v>
      </c>
      <c r="U228" s="1">
        <f ca="1"/>
        <v>0</v>
      </c>
      <c r="V228" s="1">
        <f ca="1"/>
        <v>5.2868687725997301E-2</v>
      </c>
      <c r="W228" s="1">
        <f ca="1"/>
        <v>0.10707989102504786</v>
      </c>
      <c r="X228" s="1">
        <f ca="1"/>
        <v>3.7254704986579075E-2</v>
      </c>
      <c r="Y228" s="1">
        <f ca="1"/>
        <v>7.129446450009588E-3</v>
      </c>
      <c r="Z228" s="1">
        <f ca="1"/>
        <v>0</v>
      </c>
      <c r="AA228" s="1">
        <f ca="1"/>
        <v>0</v>
      </c>
      <c r="AB228" s="1">
        <f ca="1"/>
        <v>0</v>
      </c>
      <c r="AC228" s="1">
        <f ca="1"/>
        <v>1.9159023563623361E-2</v>
      </c>
      <c r="AD228" s="1">
        <f ca="1"/>
        <v>0.10009168526395157</v>
      </c>
      <c r="AE228" s="1">
        <f ca="1"/>
        <v>4.345269060163367E-3</v>
      </c>
      <c r="AF228" s="1">
        <f ca="1"/>
        <v>0.22517939184891339</v>
      </c>
      <c r="AG228" s="1">
        <f ca="1"/>
        <v>0</v>
      </c>
      <c r="AH228">
        <f ca="1"/>
        <v>0</v>
      </c>
      <c r="AI228">
        <f ca="1"/>
        <v>0.24432439853810506</v>
      </c>
      <c r="AL228" s="2">
        <f ca="1"/>
        <v>1</v>
      </c>
      <c r="AM228" s="2">
        <f ca="1"/>
        <v>281</v>
      </c>
      <c r="AN228" s="1">
        <f ca="1"/>
        <v>4.9248417280914102E-3</v>
      </c>
      <c r="AO228" s="1">
        <f ca="1"/>
        <v>9.6729289964224852E-4</v>
      </c>
      <c r="AP228" s="1" t="e">
        <f ca="1"/>
        <v>#N/A</v>
      </c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</row>
    <row r="229" spans="4:66" x14ac:dyDescent="0.5">
      <c r="D229" s="1">
        <f ca="1"/>
        <v>5.9748519912803059E-3</v>
      </c>
      <c r="E229" s="1">
        <f ca="1"/>
        <v>6.2402952401795805E-4</v>
      </c>
      <c r="F229" s="1">
        <f ca="1"/>
        <v>0</v>
      </c>
      <c r="G229" s="1">
        <f ca="1"/>
        <v>0</v>
      </c>
      <c r="H229" s="1">
        <f ca="1"/>
        <v>0</v>
      </c>
      <c r="I229" s="1">
        <f ca="1"/>
        <v>6.8535161861941155E-2</v>
      </c>
      <c r="J229" s="1">
        <f ca="1"/>
        <v>0</v>
      </c>
      <c r="K229" s="1">
        <f ca="1"/>
        <v>0</v>
      </c>
      <c r="L229" s="1">
        <f ca="1"/>
        <v>7.6015340170385113E-4</v>
      </c>
      <c r="M229" s="1">
        <f ca="1"/>
        <v>0</v>
      </c>
      <c r="N229" s="1">
        <f ca="1"/>
        <v>0.12182651960421459</v>
      </c>
      <c r="O229" s="1">
        <f ca="1"/>
        <v>0</v>
      </c>
      <c r="P229" s="1">
        <f ca="1"/>
        <v>2.8644331554655202E-2</v>
      </c>
      <c r="Q229" s="1">
        <f ca="1"/>
        <v>0</v>
      </c>
      <c r="R229" s="1">
        <f ca="1"/>
        <v>0</v>
      </c>
      <c r="S229" s="1">
        <f ca="1"/>
        <v>0</v>
      </c>
      <c r="T229" s="1">
        <f ca="1"/>
        <v>0</v>
      </c>
      <c r="U229" s="1">
        <f ca="1"/>
        <v>0</v>
      </c>
      <c r="V229" s="1">
        <f ca="1"/>
        <v>5.319704031756263E-2</v>
      </c>
      <c r="W229" s="1">
        <f ca="1"/>
        <v>8.171023496523655E-2</v>
      </c>
      <c r="X229" s="1">
        <f ca="1"/>
        <v>4.1643525844779559E-2</v>
      </c>
      <c r="Y229" s="1">
        <f ca="1"/>
        <v>7.7362427375909449E-3</v>
      </c>
      <c r="Z229" s="1">
        <f ca="1"/>
        <v>0</v>
      </c>
      <c r="AA229" s="1">
        <f ca="1"/>
        <v>0</v>
      </c>
      <c r="AB229" s="1">
        <f ca="1"/>
        <v>0</v>
      </c>
      <c r="AC229" s="1">
        <f ca="1"/>
        <v>2.8738535345435044E-2</v>
      </c>
      <c r="AD229" s="1">
        <f ca="1"/>
        <v>0.10648674956616826</v>
      </c>
      <c r="AE229" s="1">
        <f ca="1"/>
        <v>0</v>
      </c>
      <c r="AF229" s="1">
        <f ca="1"/>
        <v>0.25653918811348769</v>
      </c>
      <c r="AG229" s="1">
        <f ca="1"/>
        <v>0</v>
      </c>
      <c r="AH229">
        <f ca="1"/>
        <v>0</v>
      </c>
      <c r="AI229">
        <f ca="1"/>
        <v>0.2041823166872245</v>
      </c>
      <c r="AL229" s="2">
        <f ca="1"/>
        <v>1</v>
      </c>
      <c r="AM229" s="2">
        <f ca="1"/>
        <v>282</v>
      </c>
      <c r="AN229" s="1">
        <f ca="1"/>
        <v>6.0441466015608569E-3</v>
      </c>
      <c r="AO229" s="1">
        <f ca="1"/>
        <v>9.6729289964224852E-4</v>
      </c>
      <c r="AP229" s="1" t="e">
        <f ca="1"/>
        <v>#N/A</v>
      </c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</row>
    <row r="230" spans="4:66" x14ac:dyDescent="0.5">
      <c r="D230" s="1">
        <f ca="1"/>
        <v>5.9585027492027893E-3</v>
      </c>
      <c r="E230" s="1">
        <f ca="1"/>
        <v>6.0899110907125346E-4</v>
      </c>
      <c r="F230" s="1">
        <f ca="1"/>
        <v>0</v>
      </c>
      <c r="G230" s="1">
        <f ca="1"/>
        <v>0</v>
      </c>
      <c r="H230" s="1">
        <f ca="1"/>
        <v>0</v>
      </c>
      <c r="I230" s="1">
        <f ca="1"/>
        <v>7.1178239056405718E-2</v>
      </c>
      <c r="J230" s="1">
        <f ca="1"/>
        <v>0</v>
      </c>
      <c r="K230" s="1">
        <f ca="1"/>
        <v>0</v>
      </c>
      <c r="L230" s="1">
        <f ca="1"/>
        <v>5.0676893446923419E-4</v>
      </c>
      <c r="M230" s="1">
        <f ca="1"/>
        <v>0</v>
      </c>
      <c r="N230" s="1">
        <f ca="1"/>
        <v>0.1219875590089759</v>
      </c>
      <c r="O230" s="1">
        <f ca="1"/>
        <v>0</v>
      </c>
      <c r="P230" s="1">
        <f ca="1"/>
        <v>2.8985021892798665E-2</v>
      </c>
      <c r="Q230" s="1">
        <f ca="1"/>
        <v>3.5496151125453962E-4</v>
      </c>
      <c r="R230" s="1">
        <f ca="1"/>
        <v>0</v>
      </c>
      <c r="S230" s="1">
        <f ca="1"/>
        <v>0</v>
      </c>
      <c r="T230" s="1">
        <f ca="1"/>
        <v>0</v>
      </c>
      <c r="U230" s="1">
        <f ca="1"/>
        <v>0</v>
      </c>
      <c r="V230" s="1">
        <f ca="1"/>
        <v>5.3124392263925471E-2</v>
      </c>
      <c r="W230" s="1">
        <f ca="1"/>
        <v>7.7573712900428596E-2</v>
      </c>
      <c r="X230" s="1">
        <f ca="1"/>
        <v>4.2200069201901315E-2</v>
      </c>
      <c r="Y230" s="1">
        <f ca="1"/>
        <v>7.7204214646713412E-3</v>
      </c>
      <c r="Z230" s="1">
        <f ca="1"/>
        <v>0</v>
      </c>
      <c r="AA230" s="1">
        <f ca="1"/>
        <v>9.5378108908110589E-4</v>
      </c>
      <c r="AB230" s="1">
        <f ca="1"/>
        <v>0</v>
      </c>
      <c r="AC230" s="1">
        <f ca="1"/>
        <v>2.9744348615605851E-2</v>
      </c>
      <c r="AD230" s="1">
        <f ca="1"/>
        <v>0.10666787605993534</v>
      </c>
      <c r="AE230" s="1">
        <f ca="1"/>
        <v>0</v>
      </c>
      <c r="AF230" s="1">
        <f ca="1"/>
        <v>0.26123914483011335</v>
      </c>
      <c r="AG230" s="1">
        <f ca="1"/>
        <v>0</v>
      </c>
      <c r="AH230">
        <f ca="1"/>
        <v>0</v>
      </c>
      <c r="AI230">
        <f ca="1"/>
        <v>0.19776370317043362</v>
      </c>
      <c r="AL230" s="2">
        <f ca="1"/>
        <v>1</v>
      </c>
      <c r="AM230" s="2">
        <f ca="1"/>
        <v>283</v>
      </c>
      <c r="AN230" s="1">
        <f ca="1"/>
        <v>7.1634514750303045E-3</v>
      </c>
      <c r="AO230" s="1">
        <f ca="1"/>
        <v>9.6729289964224852E-4</v>
      </c>
      <c r="AP230" s="1" t="e">
        <f ca="1"/>
        <v>#N/A</v>
      </c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</row>
    <row r="231" spans="4:66" x14ac:dyDescent="0.5">
      <c r="D231" s="1">
        <f ca="1"/>
        <v>5.9428454475238222E-3</v>
      </c>
      <c r="E231" s="1">
        <f ca="1"/>
        <v>5.9395269412454888E-4</v>
      </c>
      <c r="F231" s="1">
        <f ca="1"/>
        <v>0</v>
      </c>
      <c r="G231" s="1">
        <f ca="1"/>
        <v>0</v>
      </c>
      <c r="H231" s="1">
        <f ca="1"/>
        <v>0</v>
      </c>
      <c r="I231" s="1">
        <f ca="1"/>
        <v>7.3821316250870267E-2</v>
      </c>
      <c r="J231" s="1">
        <f ca="1"/>
        <v>0</v>
      </c>
      <c r="K231" s="1">
        <f ca="1"/>
        <v>0</v>
      </c>
      <c r="L231" s="1">
        <f ca="1"/>
        <v>2.533844672346171E-4</v>
      </c>
      <c r="M231" s="1">
        <f ca="1"/>
        <v>0</v>
      </c>
      <c r="N231" s="1">
        <f ca="1"/>
        <v>0.12214859841373721</v>
      </c>
      <c r="O231" s="1">
        <f ca="1"/>
        <v>0</v>
      </c>
      <c r="P231" s="1">
        <f ca="1"/>
        <v>2.9325712230942123E-2</v>
      </c>
      <c r="Q231" s="1">
        <f ca="1"/>
        <v>7.0992302250907924E-4</v>
      </c>
      <c r="R231" s="1">
        <f ca="1"/>
        <v>0</v>
      </c>
      <c r="S231" s="1">
        <f ca="1"/>
        <v>0</v>
      </c>
      <c r="T231" s="1">
        <f ca="1"/>
        <v>0</v>
      </c>
      <c r="U231" s="1">
        <f ca="1"/>
        <v>0</v>
      </c>
      <c r="V231" s="1">
        <f ca="1"/>
        <v>5.3051744210288299E-2</v>
      </c>
      <c r="W231" s="1">
        <f ca="1"/>
        <v>7.3437190835620642E-2</v>
      </c>
      <c r="X231" s="1">
        <f ca="1"/>
        <v>4.2756612559023063E-2</v>
      </c>
      <c r="Y231" s="1">
        <f ca="1"/>
        <v>7.7046001917517367E-3</v>
      </c>
      <c r="Z231" s="1">
        <f ca="1"/>
        <v>0</v>
      </c>
      <c r="AA231" s="1">
        <f ca="1"/>
        <v>1.9075621781622118E-3</v>
      </c>
      <c r="AB231" s="1">
        <f ca="1"/>
        <v>0</v>
      </c>
      <c r="AC231" s="1">
        <f ca="1"/>
        <v>3.0750161885776658E-2</v>
      </c>
      <c r="AD231" s="1">
        <f ca="1"/>
        <v>0.10684900255370242</v>
      </c>
      <c r="AE231" s="1">
        <f ca="1"/>
        <v>0</v>
      </c>
      <c r="AF231" s="1">
        <f ca="1"/>
        <v>0.26593910154673894</v>
      </c>
      <c r="AG231" s="1">
        <f ca="1"/>
        <v>0</v>
      </c>
      <c r="AH231">
        <f ca="1"/>
        <v>0</v>
      </c>
      <c r="AI231">
        <f ca="1"/>
        <v>0.19134508965364272</v>
      </c>
      <c r="AL231" s="2">
        <f ca="1"/>
        <v>1</v>
      </c>
      <c r="AM231" s="2">
        <f ca="1"/>
        <v>284</v>
      </c>
      <c r="AN231" s="1">
        <f ca="1"/>
        <v>8.2827563484997521E-3</v>
      </c>
      <c r="AO231" s="1">
        <f ca="1"/>
        <v>9.6729289964224852E-4</v>
      </c>
      <c r="AP231" s="1" t="e">
        <f ca="1"/>
        <v>#N/A</v>
      </c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</row>
    <row r="232" spans="4:66" x14ac:dyDescent="0.5">
      <c r="D232" s="1">
        <f ca="1"/>
        <v>5.927885569104595E-3</v>
      </c>
      <c r="E232" s="1">
        <f ca="1"/>
        <v>5.7891427917784407E-4</v>
      </c>
      <c r="F232" s="1">
        <f ca="1"/>
        <v>0</v>
      </c>
      <c r="G232" s="1">
        <f ca="1"/>
        <v>0</v>
      </c>
      <c r="H232" s="1">
        <f ca="1"/>
        <v>0</v>
      </c>
      <c r="I232" s="1">
        <f ca="1"/>
        <v>7.646439344533483E-2</v>
      </c>
      <c r="J232" s="1">
        <f ca="1"/>
        <v>0</v>
      </c>
      <c r="K232" s="1">
        <f ca="1"/>
        <v>0</v>
      </c>
      <c r="L232" s="1">
        <f ca="1"/>
        <v>0</v>
      </c>
      <c r="M232" s="1">
        <f ca="1"/>
        <v>0</v>
      </c>
      <c r="N232" s="1">
        <f ca="1"/>
        <v>0.1223096378184985</v>
      </c>
      <c r="O232" s="1">
        <f ca="1"/>
        <v>0</v>
      </c>
      <c r="P232" s="1">
        <f ca="1"/>
        <v>2.9666402569085579E-2</v>
      </c>
      <c r="Q232" s="1">
        <f ca="1"/>
        <v>1.0648845337636189E-3</v>
      </c>
      <c r="R232" s="1">
        <f ca="1"/>
        <v>0</v>
      </c>
      <c r="S232" s="1">
        <f ca="1"/>
        <v>0</v>
      </c>
      <c r="T232" s="1">
        <f ca="1"/>
        <v>0</v>
      </c>
      <c r="U232" s="1">
        <f ca="1"/>
        <v>0</v>
      </c>
      <c r="V232" s="1">
        <f ca="1"/>
        <v>5.2979096156651126E-2</v>
      </c>
      <c r="W232" s="1">
        <f ca="1"/>
        <v>6.9300668770812673E-2</v>
      </c>
      <c r="X232" s="1">
        <f ca="1"/>
        <v>4.3313155916144819E-2</v>
      </c>
      <c r="Y232" s="1">
        <f ca="1"/>
        <v>7.6887789188321322E-3</v>
      </c>
      <c r="Z232" s="1">
        <f ca="1"/>
        <v>0</v>
      </c>
      <c r="AA232" s="1">
        <f ca="1"/>
        <v>2.8613432672433179E-3</v>
      </c>
      <c r="AB232" s="1">
        <f ca="1"/>
        <v>0</v>
      </c>
      <c r="AC232" s="1">
        <f ca="1"/>
        <v>3.1755975155947462E-2</v>
      </c>
      <c r="AD232" s="1">
        <f ca="1"/>
        <v>0.10703012904746949</v>
      </c>
      <c r="AE232" s="1">
        <f ca="1"/>
        <v>0</v>
      </c>
      <c r="AF232" s="1">
        <f ca="1"/>
        <v>0.2706390582633646</v>
      </c>
      <c r="AG232" s="1">
        <f ca="1"/>
        <v>0</v>
      </c>
      <c r="AH232">
        <f ca="1"/>
        <v>0</v>
      </c>
      <c r="AI232">
        <f ca="1"/>
        <v>0.18492647613685179</v>
      </c>
      <c r="AL232" s="2">
        <f ca="1"/>
        <v>1</v>
      </c>
      <c r="AM232" s="2">
        <f ca="1"/>
        <v>285</v>
      </c>
      <c r="AN232" s="1">
        <f ca="1"/>
        <v>9.4020612219691997E-3</v>
      </c>
      <c r="AO232" s="1">
        <f ca="1"/>
        <v>9.6729289964224852E-4</v>
      </c>
      <c r="AP232" s="1" t="e">
        <f ca="1"/>
        <v>#N/A</v>
      </c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</row>
    <row r="233" spans="4:66" x14ac:dyDescent="0.5">
      <c r="D233" s="1">
        <f ca="1"/>
        <v>5.9003575682472567E-3</v>
      </c>
      <c r="E233" s="1">
        <f ca="1"/>
        <v>5.4928540136273672E-4</v>
      </c>
      <c r="F233" s="1">
        <f ca="1"/>
        <v>0</v>
      </c>
      <c r="G233" s="1">
        <f ca="1"/>
        <v>0</v>
      </c>
      <c r="H233" s="1">
        <f ca="1"/>
        <v>0</v>
      </c>
      <c r="I233" s="1">
        <f ca="1"/>
        <v>8.082312208697684E-2</v>
      </c>
      <c r="J233" s="1">
        <f ca="1"/>
        <v>0</v>
      </c>
      <c r="K233" s="1">
        <f ca="1"/>
        <v>0</v>
      </c>
      <c r="L233" s="1">
        <f ca="1"/>
        <v>0</v>
      </c>
      <c r="M233" s="1">
        <f ca="1"/>
        <v>0</v>
      </c>
      <c r="N233" s="1">
        <f ca="1"/>
        <v>0.12159442839121851</v>
      </c>
      <c r="O233" s="1">
        <f ca="1"/>
        <v>0</v>
      </c>
      <c r="P233" s="1">
        <f ca="1"/>
        <v>3.0707380962379582E-2</v>
      </c>
      <c r="Q233" s="1">
        <f ca="1"/>
        <v>5.4541826902890986E-3</v>
      </c>
      <c r="R233" s="1">
        <f ca="1"/>
        <v>0</v>
      </c>
      <c r="S233" s="1">
        <f ca="1"/>
        <v>0</v>
      </c>
      <c r="T233" s="1">
        <f ca="1"/>
        <v>0</v>
      </c>
      <c r="U233" s="1">
        <f ca="1"/>
        <v>0</v>
      </c>
      <c r="V233" s="1">
        <f ca="1"/>
        <v>5.2672750498099732E-2</v>
      </c>
      <c r="W233" s="1">
        <f ca="1"/>
        <v>6.0833567086909623E-2</v>
      </c>
      <c r="X233" s="1">
        <f ca="1"/>
        <v>4.4053530384435866E-2</v>
      </c>
      <c r="Y233" s="1">
        <f ca="1"/>
        <v>7.6569929593810907E-3</v>
      </c>
      <c r="Z233" s="1">
        <f ca="1"/>
        <v>0</v>
      </c>
      <c r="AA233" s="1">
        <f ca="1"/>
        <v>4.8123866028121874E-3</v>
      </c>
      <c r="AB233" s="1">
        <f ca="1"/>
        <v>0</v>
      </c>
      <c r="AC233" s="1">
        <f ca="1"/>
        <v>3.3033392442660271E-2</v>
      </c>
      <c r="AD233" s="1">
        <f ca="1"/>
        <v>0.10640759629354757</v>
      </c>
      <c r="AE233" s="1">
        <f ca="1"/>
        <v>0</v>
      </c>
      <c r="AF233" s="1">
        <f ca="1"/>
        <v>0.2785594571217539</v>
      </c>
      <c r="AG233" s="1">
        <f ca="1"/>
        <v>0</v>
      </c>
      <c r="AH233">
        <f ca="1"/>
        <v>0</v>
      </c>
      <c r="AI233">
        <f ca="1"/>
        <v>0.17339121247953579</v>
      </c>
      <c r="AL233" s="2">
        <f ca="1"/>
        <v>1</v>
      </c>
      <c r="AM233" s="2">
        <f ca="1"/>
        <v>286</v>
      </c>
      <c r="AN233" s="1">
        <f ca="1"/>
        <v>1.0521366095438647E-2</v>
      </c>
      <c r="AO233" s="1">
        <f ca="1"/>
        <v>9.6729289964224852E-4</v>
      </c>
      <c r="AP233" s="1" t="e">
        <f ca="1"/>
        <v>#N/A</v>
      </c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</row>
    <row r="234" spans="4:66" x14ac:dyDescent="0.5">
      <c r="D234" s="1">
        <f ca="1"/>
        <v>5.8753529528783547E-3</v>
      </c>
      <c r="E234" s="1">
        <f ca="1"/>
        <v>5.1965652354762936E-4</v>
      </c>
      <c r="F234" s="1">
        <f ca="1"/>
        <v>0</v>
      </c>
      <c r="G234" s="1">
        <f ca="1"/>
        <v>0</v>
      </c>
      <c r="H234" s="1">
        <f ca="1"/>
        <v>0</v>
      </c>
      <c r="I234" s="1">
        <f ca="1"/>
        <v>8.5181850728618835E-2</v>
      </c>
      <c r="J234" s="1">
        <f ca="1"/>
        <v>0</v>
      </c>
      <c r="K234" s="1">
        <f ca="1"/>
        <v>0</v>
      </c>
      <c r="L234" s="1">
        <f ca="1"/>
        <v>0</v>
      </c>
      <c r="M234" s="1">
        <f ca="1"/>
        <v>0</v>
      </c>
      <c r="N234" s="1">
        <f ca="1"/>
        <v>0.12087921896393847</v>
      </c>
      <c r="O234" s="1">
        <f ca="1"/>
        <v>0</v>
      </c>
      <c r="P234" s="1">
        <f ca="1"/>
        <v>3.1748359355673578E-2</v>
      </c>
      <c r="Q234" s="1">
        <f ca="1"/>
        <v>9.8434808468145785E-3</v>
      </c>
      <c r="R234" s="1">
        <f ca="1"/>
        <v>0</v>
      </c>
      <c r="S234" s="1">
        <f ca="1"/>
        <v>0</v>
      </c>
      <c r="T234" s="1">
        <f ca="1"/>
        <v>0</v>
      </c>
      <c r="U234" s="1">
        <f ca="1"/>
        <v>0</v>
      </c>
      <c r="V234" s="1">
        <f ca="1"/>
        <v>5.2366404839548332E-2</v>
      </c>
      <c r="W234" s="1">
        <f ca="1"/>
        <v>5.236646540300656E-2</v>
      </c>
      <c r="X234" s="1">
        <f ca="1"/>
        <v>4.4793904852726912E-2</v>
      </c>
      <c r="Y234" s="1">
        <f ca="1"/>
        <v>7.6252069999300483E-3</v>
      </c>
      <c r="Z234" s="1">
        <f ca="1"/>
        <v>0</v>
      </c>
      <c r="AA234" s="1">
        <f ca="1"/>
        <v>6.7634299383810565E-3</v>
      </c>
      <c r="AB234" s="1">
        <f ca="1"/>
        <v>0</v>
      </c>
      <c r="AC234" s="1">
        <f ca="1"/>
        <v>3.4310809729373073E-2</v>
      </c>
      <c r="AD234" s="1">
        <f ca="1"/>
        <v>0.10578506353962563</v>
      </c>
      <c r="AE234" s="1">
        <f ca="1"/>
        <v>0</v>
      </c>
      <c r="AF234" s="1">
        <f ca="1"/>
        <v>0.28647985598014314</v>
      </c>
      <c r="AG234" s="1">
        <f ca="1"/>
        <v>0</v>
      </c>
      <c r="AH234">
        <f ca="1"/>
        <v>0</v>
      </c>
      <c r="AI234">
        <f ca="1"/>
        <v>0.16185594882221976</v>
      </c>
      <c r="AL234" s="2">
        <f ca="1"/>
        <v>1</v>
      </c>
      <c r="AM234" s="2">
        <f ca="1"/>
        <v>287</v>
      </c>
      <c r="AN234" s="1">
        <f ca="1"/>
        <v>1.1640670968908095E-2</v>
      </c>
      <c r="AO234" s="1">
        <f ca="1"/>
        <v>9.6729289964224852E-4</v>
      </c>
      <c r="AP234" s="1" t="e">
        <f ca="1"/>
        <v>#N/A</v>
      </c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</row>
    <row r="235" spans="4:66" x14ac:dyDescent="0.5">
      <c r="D235" s="1">
        <f ca="1"/>
        <v>5.8529040641009701E-3</v>
      </c>
      <c r="E235" s="1">
        <f ca="1"/>
        <v>4.9002764573252201E-4</v>
      </c>
      <c r="F235" s="1">
        <f ca="1"/>
        <v>0</v>
      </c>
      <c r="G235" s="1">
        <f ca="1"/>
        <v>0</v>
      </c>
      <c r="H235" s="1">
        <f ca="1"/>
        <v>0</v>
      </c>
      <c r="I235" s="1">
        <f ca="1"/>
        <v>8.9540579370260845E-2</v>
      </c>
      <c r="J235" s="1">
        <f ca="1"/>
        <v>0</v>
      </c>
      <c r="K235" s="1">
        <f ca="1"/>
        <v>0</v>
      </c>
      <c r="L235" s="1">
        <f ca="1"/>
        <v>0</v>
      </c>
      <c r="M235" s="1">
        <f ca="1"/>
        <v>0</v>
      </c>
      <c r="N235" s="1">
        <f ca="1"/>
        <v>0.12016400953665846</v>
      </c>
      <c r="O235" s="1">
        <f ca="1"/>
        <v>0</v>
      </c>
      <c r="P235" s="1">
        <f ca="1"/>
        <v>3.2789337748967577E-2</v>
      </c>
      <c r="Q235" s="1">
        <f ca="1"/>
        <v>1.4232779003340058E-2</v>
      </c>
      <c r="R235" s="1">
        <f ca="1"/>
        <v>0</v>
      </c>
      <c r="S235" s="1">
        <f ca="1"/>
        <v>0</v>
      </c>
      <c r="T235" s="1">
        <f ca="1"/>
        <v>0</v>
      </c>
      <c r="U235" s="1">
        <f ca="1"/>
        <v>0</v>
      </c>
      <c r="V235" s="1">
        <f ca="1"/>
        <v>5.2060059180996932E-2</v>
      </c>
      <c r="W235" s="1">
        <f ca="1"/>
        <v>4.3899363719103503E-2</v>
      </c>
      <c r="X235" s="1">
        <f ca="1"/>
        <v>4.5534279321017966E-2</v>
      </c>
      <c r="Y235" s="1">
        <f ca="1"/>
        <v>7.5934210404790059E-3</v>
      </c>
      <c r="Z235" s="1">
        <f ca="1"/>
        <v>0</v>
      </c>
      <c r="AA235" s="1">
        <f ca="1"/>
        <v>8.7144732739499256E-3</v>
      </c>
      <c r="AB235" s="1">
        <f ca="1"/>
        <v>0</v>
      </c>
      <c r="AC235" s="1">
        <f ca="1"/>
        <v>3.5588227016085876E-2</v>
      </c>
      <c r="AD235" s="1">
        <f ca="1"/>
        <v>0.1051625307857037</v>
      </c>
      <c r="AE235" s="1">
        <f ca="1"/>
        <v>0</v>
      </c>
      <c r="AF235" s="1">
        <f ca="1"/>
        <v>0.29440025483853238</v>
      </c>
      <c r="AG235" s="1">
        <f ca="1"/>
        <v>0</v>
      </c>
      <c r="AH235">
        <f ca="1"/>
        <v>0</v>
      </c>
      <c r="AI235">
        <f ca="1"/>
        <v>0.15032068516490377</v>
      </c>
      <c r="AL235" s="2">
        <f ca="1"/>
        <v>1</v>
      </c>
      <c r="AM235" s="2">
        <f ca="1"/>
        <v>288</v>
      </c>
      <c r="AN235" s="1">
        <f ca="1"/>
        <v>1.2759975842377543E-2</v>
      </c>
      <c r="AO235" s="1">
        <f ca="1"/>
        <v>9.6729289964224852E-4</v>
      </c>
      <c r="AP235" s="1" t="e">
        <f ca="1"/>
        <v>#N/A</v>
      </c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</row>
    <row r="236" spans="4:66" x14ac:dyDescent="0.5">
      <c r="D236" s="1">
        <f ca="1"/>
        <v>5.843313456257662E-3</v>
      </c>
      <c r="E236" s="1">
        <f ca="1"/>
        <v>4.7617775504539778E-4</v>
      </c>
      <c r="F236" s="1">
        <f ca="1"/>
        <v>1.1234762974354784E-3</v>
      </c>
      <c r="G236" s="1">
        <f ca="1"/>
        <v>0</v>
      </c>
      <c r="H236" s="1">
        <f ca="1"/>
        <v>0</v>
      </c>
      <c r="I236" s="1">
        <f ca="1"/>
        <v>9.1147361429130908E-2</v>
      </c>
      <c r="J236" s="1">
        <f ca="1"/>
        <v>0</v>
      </c>
      <c r="K236" s="1">
        <f ca="1"/>
        <v>0</v>
      </c>
      <c r="L236" s="1">
        <f ca="1"/>
        <v>0</v>
      </c>
      <c r="M236" s="1">
        <f ca="1"/>
        <v>0</v>
      </c>
      <c r="N236" s="1">
        <f ca="1"/>
        <v>0.12010841826667447</v>
      </c>
      <c r="O236" s="1">
        <f ca="1"/>
        <v>0</v>
      </c>
      <c r="P236" s="1">
        <f ca="1"/>
        <v>3.3087177783218027E-2</v>
      </c>
      <c r="Q236" s="1">
        <f ca="1"/>
        <v>1.6342947596856484E-2</v>
      </c>
      <c r="R236" s="1">
        <f ca="1"/>
        <v>0</v>
      </c>
      <c r="S236" s="1">
        <f ca="1"/>
        <v>0</v>
      </c>
      <c r="T236" s="1">
        <f ca="1"/>
        <v>0</v>
      </c>
      <c r="U236" s="1">
        <f ca="1"/>
        <v>0</v>
      </c>
      <c r="V236" s="1">
        <f ca="1"/>
        <v>5.1859847267499475E-2</v>
      </c>
      <c r="W236" s="1">
        <f ca="1"/>
        <v>3.988442814543125E-2</v>
      </c>
      <c r="X236" s="1">
        <f ca="1"/>
        <v>4.594460891245164E-2</v>
      </c>
      <c r="Y236" s="1">
        <f ca="1"/>
        <v>7.4804581080688028E-3</v>
      </c>
      <c r="Z236" s="1">
        <f ca="1"/>
        <v>0</v>
      </c>
      <c r="AA236" s="1">
        <f ca="1"/>
        <v>9.3036089175368257E-3</v>
      </c>
      <c r="AB236" s="1">
        <f ca="1"/>
        <v>0</v>
      </c>
      <c r="AC236" s="1">
        <f ca="1"/>
        <v>3.6111259293407111E-2</v>
      </c>
      <c r="AD236" s="1">
        <f ca="1"/>
        <v>0.10467681115255742</v>
      </c>
      <c r="AE236" s="1">
        <f ca="1"/>
        <v>0</v>
      </c>
      <c r="AF236" s="1">
        <f ca="1"/>
        <v>0.29801892013797771</v>
      </c>
      <c r="AG236" s="1">
        <f ca="1"/>
        <v>0</v>
      </c>
      <c r="AH236">
        <f ca="1"/>
        <v>0</v>
      </c>
      <c r="AI236">
        <f ca="1"/>
        <v>0.14491067669175442</v>
      </c>
      <c r="AL236" s="2">
        <f ca="1"/>
        <v>1</v>
      </c>
      <c r="AM236" s="2">
        <f ca="1"/>
        <v>289</v>
      </c>
      <c r="AN236" s="1">
        <f ca="1"/>
        <v>1.387928071584699E-2</v>
      </c>
      <c r="AO236" s="1">
        <f ca="1"/>
        <v>9.6729289964224852E-4</v>
      </c>
      <c r="AP236" s="1" t="e">
        <f ca="1"/>
        <v>#N/A</v>
      </c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</row>
    <row r="237" spans="4:66" x14ac:dyDescent="0.5">
      <c r="D237" s="1">
        <f ca="1"/>
        <v>5.8342226065454588E-3</v>
      </c>
      <c r="E237" s="1">
        <f ca="1"/>
        <v>4.6232786435827349E-4</v>
      </c>
      <c r="F237" s="1">
        <f ca="1"/>
        <v>2.2469525948709567E-3</v>
      </c>
      <c r="G237" s="1">
        <f ca="1"/>
        <v>0</v>
      </c>
      <c r="H237" s="1">
        <f ca="1"/>
        <v>0</v>
      </c>
      <c r="I237" s="1">
        <f ca="1"/>
        <v>9.2754143488000956E-2</v>
      </c>
      <c r="J237" s="1">
        <f ca="1"/>
        <v>0</v>
      </c>
      <c r="K237" s="1">
        <f ca="1"/>
        <v>0</v>
      </c>
      <c r="L237" s="1">
        <f ca="1"/>
        <v>0</v>
      </c>
      <c r="M237" s="1">
        <f ca="1"/>
        <v>0</v>
      </c>
      <c r="N237" s="1">
        <f ca="1"/>
        <v>0.12005282699669047</v>
      </c>
      <c r="O237" s="1">
        <f ca="1"/>
        <v>0</v>
      </c>
      <c r="P237" s="1">
        <f ca="1"/>
        <v>3.3385017817468471E-2</v>
      </c>
      <c r="Q237" s="1">
        <f ca="1"/>
        <v>1.845311619037291E-2</v>
      </c>
      <c r="R237" s="1">
        <f ca="1"/>
        <v>0</v>
      </c>
      <c r="S237" s="1">
        <f ca="1"/>
        <v>0</v>
      </c>
      <c r="T237" s="1">
        <f ca="1"/>
        <v>0</v>
      </c>
      <c r="U237" s="1">
        <f ca="1"/>
        <v>0</v>
      </c>
      <c r="V237" s="1">
        <f ca="1"/>
        <v>5.1659635354002004E-2</v>
      </c>
      <c r="W237" s="1">
        <f ca="1"/>
        <v>3.586949257175899E-2</v>
      </c>
      <c r="X237" s="1">
        <f ca="1"/>
        <v>4.63549385038853E-2</v>
      </c>
      <c r="Y237" s="1">
        <f ca="1"/>
        <v>7.3674951756585987E-3</v>
      </c>
      <c r="Z237" s="1">
        <f ca="1"/>
        <v>0</v>
      </c>
      <c r="AA237" s="1">
        <f ca="1"/>
        <v>9.8927445611237223E-3</v>
      </c>
      <c r="AB237" s="1">
        <f ca="1"/>
        <v>0</v>
      </c>
      <c r="AC237" s="1">
        <f ca="1"/>
        <v>3.6634291570728346E-2</v>
      </c>
      <c r="AD237" s="1">
        <f ca="1"/>
        <v>0.10419109151941114</v>
      </c>
      <c r="AE237" s="1">
        <f ca="1"/>
        <v>0</v>
      </c>
      <c r="AF237" s="1">
        <f ca="1"/>
        <v>0.30163758543742303</v>
      </c>
      <c r="AG237" s="1">
        <f ca="1"/>
        <v>0</v>
      </c>
      <c r="AH237">
        <f ca="1"/>
        <v>0</v>
      </c>
      <c r="AI237">
        <f ca="1"/>
        <v>0.13950066821860507</v>
      </c>
      <c r="AL237" s="2">
        <f ca="1"/>
        <v>1</v>
      </c>
      <c r="AM237" s="2">
        <f ca="1"/>
        <v>290</v>
      </c>
      <c r="AN237" s="1">
        <f ca="1"/>
        <v>1.4998585589316438E-2</v>
      </c>
      <c r="AO237" s="1">
        <f ca="1"/>
        <v>9.6729289964224852E-4</v>
      </c>
      <c r="AP237" s="1" t="e">
        <f ca="1"/>
        <v>#N/A</v>
      </c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</row>
    <row r="238" spans="4:66" x14ac:dyDescent="0.5">
      <c r="D238" s="1">
        <f ca="1"/>
        <v>5.8256338545691613E-3</v>
      </c>
      <c r="E238" s="1">
        <f ca="1"/>
        <v>4.4847797367114921E-4</v>
      </c>
      <c r="F238" s="1">
        <f ca="1"/>
        <v>3.3704288923064353E-3</v>
      </c>
      <c r="G238" s="1">
        <f ca="1"/>
        <v>0</v>
      </c>
      <c r="H238" s="1">
        <f ca="1"/>
        <v>0</v>
      </c>
      <c r="I238" s="1">
        <f ca="1"/>
        <v>9.4360925546871005E-2</v>
      </c>
      <c r="J238" s="1">
        <f ca="1"/>
        <v>0</v>
      </c>
      <c r="K238" s="1">
        <f ca="1"/>
        <v>0</v>
      </c>
      <c r="L238" s="1">
        <f ca="1"/>
        <v>0</v>
      </c>
      <c r="M238" s="1">
        <f ca="1"/>
        <v>0</v>
      </c>
      <c r="N238" s="1">
        <f ca="1"/>
        <v>0.11999723572670647</v>
      </c>
      <c r="O238" s="1">
        <f ca="1"/>
        <v>0</v>
      </c>
      <c r="P238" s="1">
        <f ca="1"/>
        <v>3.3682857851718914E-2</v>
      </c>
      <c r="Q238" s="1">
        <f ca="1"/>
        <v>2.0563284783889337E-2</v>
      </c>
      <c r="R238" s="1">
        <f ca="1"/>
        <v>0</v>
      </c>
      <c r="S238" s="1">
        <f ca="1"/>
        <v>0</v>
      </c>
      <c r="T238" s="1">
        <f ca="1"/>
        <v>0</v>
      </c>
      <c r="U238" s="1">
        <f ca="1"/>
        <v>0</v>
      </c>
      <c r="V238" s="1">
        <f ca="1"/>
        <v>5.1459423440504547E-2</v>
      </c>
      <c r="W238" s="1">
        <f ca="1"/>
        <v>3.1854556998086737E-2</v>
      </c>
      <c r="X238" s="1">
        <f ca="1"/>
        <v>4.6765268095318967E-2</v>
      </c>
      <c r="Y238" s="1">
        <f ca="1"/>
        <v>7.2545322432483938E-3</v>
      </c>
      <c r="Z238" s="1">
        <f ca="1"/>
        <v>0</v>
      </c>
      <c r="AA238" s="1">
        <f ca="1"/>
        <v>1.0481880204710621E-2</v>
      </c>
      <c r="AB238" s="1">
        <f ca="1"/>
        <v>0</v>
      </c>
      <c r="AC238" s="1">
        <f ca="1"/>
        <v>3.7157323848049581E-2</v>
      </c>
      <c r="AD238" s="1">
        <f ca="1"/>
        <v>0.10370537188626486</v>
      </c>
      <c r="AE238" s="1">
        <f ca="1"/>
        <v>0</v>
      </c>
      <c r="AF238" s="1">
        <f ca="1"/>
        <v>0.30525625073686835</v>
      </c>
      <c r="AG238" s="1">
        <f ca="1"/>
        <v>0</v>
      </c>
      <c r="AH238">
        <f ca="1"/>
        <v>0</v>
      </c>
      <c r="AI238">
        <f ca="1"/>
        <v>0.13409065974545573</v>
      </c>
      <c r="AL238" s="2">
        <f ca="1"/>
        <v>1</v>
      </c>
      <c r="AM238" s="2">
        <f ca="1"/>
        <v>291</v>
      </c>
      <c r="AN238" s="1">
        <f ca="1"/>
        <v>1.6117890462785885E-2</v>
      </c>
      <c r="AO238" s="1">
        <f ca="1"/>
        <v>9.6729289964224852E-4</v>
      </c>
      <c r="AP238" s="1" t="e">
        <f ca="1"/>
        <v>#N/A</v>
      </c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</row>
    <row r="239" spans="4:66" x14ac:dyDescent="0.5">
      <c r="D239" s="1">
        <f ca="1"/>
        <v>5.7877245464040194E-3</v>
      </c>
      <c r="E239" s="1">
        <f ca="1"/>
        <v>3.7406769687451725E-4</v>
      </c>
      <c r="F239" s="1">
        <f ca="1"/>
        <v>1.2750468387736486E-2</v>
      </c>
      <c r="G239" s="1">
        <f ca="1"/>
        <v>0</v>
      </c>
      <c r="H239" s="1">
        <f ca="1"/>
        <v>0</v>
      </c>
      <c r="I239" s="1">
        <f ca="1"/>
        <v>9.8107345013596373E-2</v>
      </c>
      <c r="J239" s="1">
        <f ca="1"/>
        <v>1.0875958383693736E-2</v>
      </c>
      <c r="K239" s="1">
        <f ca="1"/>
        <v>0</v>
      </c>
      <c r="L239" s="1">
        <f ca="1"/>
        <v>0</v>
      </c>
      <c r="M239" s="1">
        <f ca="1"/>
        <v>0</v>
      </c>
      <c r="N239" s="1">
        <f ca="1"/>
        <v>0.11929214302755289</v>
      </c>
      <c r="O239" s="1">
        <f ca="1"/>
        <v>0</v>
      </c>
      <c r="P239" s="1">
        <f ca="1"/>
        <v>3.3511804473798548E-2</v>
      </c>
      <c r="Q239" s="1">
        <f ca="1"/>
        <v>2.6639385256773958E-2</v>
      </c>
      <c r="R239" s="1">
        <f ca="1"/>
        <v>0</v>
      </c>
      <c r="S239" s="1">
        <f ca="1"/>
        <v>0</v>
      </c>
      <c r="T239" s="1">
        <f ca="1"/>
        <v>0</v>
      </c>
      <c r="U239" s="1">
        <f ca="1"/>
        <v>0</v>
      </c>
      <c r="V239" s="1">
        <f ca="1"/>
        <v>4.9650212482873088E-2</v>
      </c>
      <c r="W239" s="1">
        <f ca="1"/>
        <v>2.1236371332057826E-2</v>
      </c>
      <c r="X239" s="1">
        <f ca="1"/>
        <v>4.6238658525771539E-2</v>
      </c>
      <c r="Y239" s="1">
        <f ca="1"/>
        <v>5.3955975471121033E-3</v>
      </c>
      <c r="Z239" s="1">
        <f ca="1"/>
        <v>0</v>
      </c>
      <c r="AA239" s="1">
        <f ca="1"/>
        <v>1.2662247489533544E-2</v>
      </c>
      <c r="AB239" s="1">
        <f ca="1"/>
        <v>0</v>
      </c>
      <c r="AC239" s="1">
        <f ca="1"/>
        <v>4.0956203546489163E-2</v>
      </c>
      <c r="AD239" s="1">
        <f ca="1"/>
        <v>0.1002398824630216</v>
      </c>
      <c r="AE239" s="1">
        <f ca="1"/>
        <v>0</v>
      </c>
      <c r="AF239" s="1">
        <f ca="1"/>
        <v>0.32188919217205714</v>
      </c>
      <c r="AG239" s="1">
        <f ca="1"/>
        <v>0</v>
      </c>
      <c r="AH239">
        <f ca="1"/>
        <v>0</v>
      </c>
      <c r="AI239">
        <f ca="1"/>
        <v>0.10055452989793205</v>
      </c>
      <c r="AL239" s="2">
        <f ca="1"/>
        <v>1</v>
      </c>
      <c r="AM239" s="2">
        <f ca="1"/>
        <v>292</v>
      </c>
      <c r="AN239" s="1">
        <f ca="1"/>
        <v>1.7237195336255333E-2</v>
      </c>
      <c r="AO239" s="1">
        <f ca="1"/>
        <v>9.6729289964224852E-4</v>
      </c>
      <c r="AP239" s="1" t="e">
        <f ca="1"/>
        <v>#N/A</v>
      </c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</row>
    <row r="240" spans="4:66" x14ac:dyDescent="0.5">
      <c r="D240" s="1">
        <f ca="1"/>
        <v>5.7632036033316708E-3</v>
      </c>
      <c r="E240" s="1">
        <f ca="1"/>
        <v>2.9965742007788529E-4</v>
      </c>
      <c r="F240" s="1">
        <f ca="1"/>
        <v>2.2130507883166534E-2</v>
      </c>
      <c r="G240" s="1">
        <f ca="1"/>
        <v>0</v>
      </c>
      <c r="H240" s="1">
        <f ca="1"/>
        <v>0</v>
      </c>
      <c r="I240" s="1">
        <f ca="1"/>
        <v>0.10185376448032173</v>
      </c>
      <c r="J240" s="1">
        <f ca="1"/>
        <v>2.1751916767387473E-2</v>
      </c>
      <c r="K240" s="1">
        <f ca="1"/>
        <v>0</v>
      </c>
      <c r="L240" s="1">
        <f ca="1"/>
        <v>0</v>
      </c>
      <c r="M240" s="1">
        <f ca="1"/>
        <v>0</v>
      </c>
      <c r="N240" s="1">
        <f ca="1"/>
        <v>0.11858705032839931</v>
      </c>
      <c r="O240" s="1">
        <f ca="1"/>
        <v>0</v>
      </c>
      <c r="P240" s="1">
        <f ca="1"/>
        <v>3.3340751095878182E-2</v>
      </c>
      <c r="Q240" s="1">
        <f ca="1"/>
        <v>3.2715485729658579E-2</v>
      </c>
      <c r="R240" s="1">
        <f ca="1"/>
        <v>0</v>
      </c>
      <c r="S240" s="1">
        <f ca="1"/>
        <v>0</v>
      </c>
      <c r="T240" s="1">
        <f ca="1"/>
        <v>0</v>
      </c>
      <c r="U240" s="1">
        <f ca="1"/>
        <v>0</v>
      </c>
      <c r="V240" s="1">
        <f ca="1"/>
        <v>4.7841001525241622E-2</v>
      </c>
      <c r="W240" s="1">
        <f ca="1"/>
        <v>1.0618185666028913E-2</v>
      </c>
      <c r="X240" s="1">
        <f ca="1"/>
        <v>4.5712048956224098E-2</v>
      </c>
      <c r="Y240" s="1">
        <f ca="1"/>
        <v>3.536662850975811E-3</v>
      </c>
      <c r="Z240" s="1">
        <f ca="1"/>
        <v>0</v>
      </c>
      <c r="AA240" s="1">
        <f ca="1"/>
        <v>1.4842614774356467E-2</v>
      </c>
      <c r="AB240" s="1">
        <f ca="1"/>
        <v>0</v>
      </c>
      <c r="AC240" s="1">
        <f ca="1"/>
        <v>4.4755083244928745E-2</v>
      </c>
      <c r="AD240" s="1">
        <f ca="1"/>
        <v>9.6774393039778334E-2</v>
      </c>
      <c r="AE240" s="1">
        <f ca="1"/>
        <v>0</v>
      </c>
      <c r="AF240" s="1">
        <f ca="1"/>
        <v>0.33852213360724581</v>
      </c>
      <c r="AG240" s="1">
        <f ca="1"/>
        <v>0</v>
      </c>
      <c r="AH240">
        <f ca="1"/>
        <v>0</v>
      </c>
      <c r="AI240">
        <f ca="1"/>
        <v>6.7018400050408364E-2</v>
      </c>
      <c r="AL240" s="2">
        <f ca="1"/>
        <v>1</v>
      </c>
      <c r="AM240" s="2">
        <f ca="1"/>
        <v>293</v>
      </c>
      <c r="AN240" s="1">
        <f ca="1"/>
        <v>1.835650020972478E-2</v>
      </c>
      <c r="AO240" s="1">
        <f ca="1"/>
        <v>9.6729289964224852E-4</v>
      </c>
      <c r="AP240" s="1" t="e">
        <f ca="1"/>
        <v>#N/A</v>
      </c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</row>
    <row r="241" spans="4:66" x14ac:dyDescent="0.5">
      <c r="D241" s="1">
        <f ca="1"/>
        <v>5.7522422456573376E-3</v>
      </c>
      <c r="E241" s="1">
        <f ca="1"/>
        <v>2.2524714328125322E-4</v>
      </c>
      <c r="F241" s="1">
        <f ca="1"/>
        <v>3.1510547378596585E-2</v>
      </c>
      <c r="G241" s="1">
        <f ca="1"/>
        <v>0</v>
      </c>
      <c r="H241" s="1">
        <f ca="1"/>
        <v>0</v>
      </c>
      <c r="I241" s="1">
        <f ca="1"/>
        <v>0.10560018394704708</v>
      </c>
      <c r="J241" s="1">
        <f ca="1"/>
        <v>3.2627875151081211E-2</v>
      </c>
      <c r="K241" s="1">
        <f ca="1"/>
        <v>0</v>
      </c>
      <c r="L241" s="1">
        <f ca="1"/>
        <v>0</v>
      </c>
      <c r="M241" s="1">
        <f ca="1"/>
        <v>0</v>
      </c>
      <c r="N241" s="1">
        <f ca="1"/>
        <v>0.11788195762924573</v>
      </c>
      <c r="O241" s="1">
        <f ca="1"/>
        <v>0</v>
      </c>
      <c r="P241" s="1">
        <f ca="1"/>
        <v>3.3169697717957823E-2</v>
      </c>
      <c r="Q241" s="1">
        <f ca="1"/>
        <v>3.87915862025432E-2</v>
      </c>
      <c r="R241" s="1">
        <f ca="1"/>
        <v>0</v>
      </c>
      <c r="S241" s="1">
        <f ca="1"/>
        <v>0</v>
      </c>
      <c r="T241" s="1">
        <f ca="1"/>
        <v>0</v>
      </c>
      <c r="U241" s="1">
        <f ca="1"/>
        <v>0</v>
      </c>
      <c r="V241" s="1">
        <f ca="1"/>
        <v>4.6031790567610163E-2</v>
      </c>
      <c r="W241" s="1">
        <f ca="1"/>
        <v>0</v>
      </c>
      <c r="X241" s="1">
        <f ca="1"/>
        <v>4.5185439386676664E-2</v>
      </c>
      <c r="Y241" s="1">
        <f ca="1"/>
        <v>1.6777281548395191E-3</v>
      </c>
      <c r="Z241" s="1">
        <f ca="1"/>
        <v>0</v>
      </c>
      <c r="AA241" s="1">
        <f ca="1"/>
        <v>1.702298205917939E-2</v>
      </c>
      <c r="AB241" s="1">
        <f ca="1"/>
        <v>0</v>
      </c>
      <c r="AC241" s="1">
        <f ca="1"/>
        <v>4.855396294336832E-2</v>
      </c>
      <c r="AD241" s="1">
        <f ca="1"/>
        <v>9.3308903616535058E-2</v>
      </c>
      <c r="AE241" s="1">
        <f ca="1"/>
        <v>0</v>
      </c>
      <c r="AF241" s="1">
        <f ca="1"/>
        <v>0.3551550750424346</v>
      </c>
      <c r="AG241" s="1">
        <f ca="1"/>
        <v>0</v>
      </c>
      <c r="AH241">
        <f ca="1"/>
        <v>0</v>
      </c>
      <c r="AI241">
        <f ca="1"/>
        <v>3.3482270202884683E-2</v>
      </c>
      <c r="AL241" s="2">
        <f ca="1"/>
        <v>1</v>
      </c>
      <c r="AM241" s="2">
        <f ca="1"/>
        <v>301</v>
      </c>
      <c r="AN241" s="1">
        <f ca="1"/>
        <v>4.9248417280914102E-3</v>
      </c>
      <c r="AO241" s="1">
        <f ca="1"/>
        <v>1.2008844112986917E-3</v>
      </c>
      <c r="AP241" s="1" t="e">
        <f ca="1"/>
        <v>#N/A</v>
      </c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</row>
    <row r="242" spans="4:66" x14ac:dyDescent="0.5">
      <c r="D242" s="1">
        <f ca="1"/>
        <v>5.7522422456573376E-3</v>
      </c>
      <c r="E242" s="1">
        <f ca="1"/>
        <v>2.2524714328125332E-4</v>
      </c>
      <c r="F242" s="1">
        <f ca="1"/>
        <v>3.1510547378596585E-2</v>
      </c>
      <c r="G242" s="1">
        <f ca="1"/>
        <v>0</v>
      </c>
      <c r="H242" s="1">
        <f ca="1"/>
        <v>0</v>
      </c>
      <c r="I242" s="1">
        <f ca="1"/>
        <v>0.10560018394704709</v>
      </c>
      <c r="J242" s="1">
        <f ca="1"/>
        <v>3.2627875151081211E-2</v>
      </c>
      <c r="K242" s="1">
        <f ca="1"/>
        <v>0</v>
      </c>
      <c r="L242" s="1">
        <f ca="1"/>
        <v>0</v>
      </c>
      <c r="M242" s="1">
        <f ca="1"/>
        <v>0</v>
      </c>
      <c r="N242" s="1">
        <f ca="1"/>
        <v>0.11788195762924575</v>
      </c>
      <c r="O242" s="1">
        <f ca="1"/>
        <v>0</v>
      </c>
      <c r="P242" s="1">
        <f ca="1"/>
        <v>3.3169697717957823E-2</v>
      </c>
      <c r="Q242" s="1">
        <f ca="1"/>
        <v>3.8791586202543207E-2</v>
      </c>
      <c r="R242" s="1">
        <f ca="1"/>
        <v>0</v>
      </c>
      <c r="S242" s="1">
        <f ca="1"/>
        <v>0</v>
      </c>
      <c r="T242" s="1">
        <f ca="1"/>
        <v>0</v>
      </c>
      <c r="U242" s="1">
        <f ca="1"/>
        <v>0</v>
      </c>
      <c r="V242" s="1">
        <f ca="1"/>
        <v>4.603179056761017E-2</v>
      </c>
      <c r="W242" s="1">
        <f ca="1"/>
        <v>0</v>
      </c>
      <c r="X242" s="1">
        <f ca="1"/>
        <v>4.5185439386676671E-2</v>
      </c>
      <c r="Y242" s="1">
        <f ca="1"/>
        <v>1.6777281548395191E-3</v>
      </c>
      <c r="Z242" s="1">
        <f ca="1"/>
        <v>0</v>
      </c>
      <c r="AA242" s="1">
        <f ca="1"/>
        <v>1.702298205917939E-2</v>
      </c>
      <c r="AB242" s="1">
        <f ca="1"/>
        <v>0</v>
      </c>
      <c r="AC242" s="1">
        <f ca="1"/>
        <v>4.8553962943368327E-2</v>
      </c>
      <c r="AD242" s="1">
        <f ca="1"/>
        <v>9.3308903616535072E-2</v>
      </c>
      <c r="AE242" s="1">
        <f ca="1"/>
        <v>0</v>
      </c>
      <c r="AF242" s="1">
        <f ca="1"/>
        <v>0.3551550750424346</v>
      </c>
      <c r="AG242" s="1">
        <f ca="1"/>
        <v>0</v>
      </c>
      <c r="AH242">
        <f ca="1"/>
        <v>0</v>
      </c>
      <c r="AI242">
        <f ca="1"/>
        <v>3.3482270202884683E-2</v>
      </c>
      <c r="AL242" s="2">
        <f ca="1"/>
        <v>1</v>
      </c>
      <c r="AM242" s="2">
        <f ca="1"/>
        <v>302</v>
      </c>
      <c r="AN242" s="1">
        <f ca="1"/>
        <v>6.0441466015608569E-3</v>
      </c>
      <c r="AO242" s="1">
        <f ca="1"/>
        <v>1.2008844112986917E-3</v>
      </c>
      <c r="AP242" s="1" t="e">
        <f ca="1"/>
        <v>#N/A</v>
      </c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</row>
    <row r="243" spans="4:66" x14ac:dyDescent="0.5">
      <c r="D243" s="1">
        <f ca="1"/>
        <v>5.7522422456573376E-3</v>
      </c>
      <c r="E243" s="1">
        <f ca="1"/>
        <v>2.2524714328125322E-4</v>
      </c>
      <c r="F243" s="1">
        <f ca="1"/>
        <v>3.1510547378596585E-2</v>
      </c>
      <c r="G243" s="1">
        <f ca="1"/>
        <v>0</v>
      </c>
      <c r="H243" s="1">
        <f ca="1"/>
        <v>0</v>
      </c>
      <c r="I243" s="1">
        <f ca="1"/>
        <v>0.10560018394704709</v>
      </c>
      <c r="J243" s="1">
        <f ca="1"/>
        <v>3.2627875151081211E-2</v>
      </c>
      <c r="K243" s="1">
        <f ca="1"/>
        <v>0</v>
      </c>
      <c r="L243" s="1">
        <f ca="1"/>
        <v>0</v>
      </c>
      <c r="M243" s="1">
        <f ca="1"/>
        <v>0</v>
      </c>
      <c r="N243" s="1">
        <f ca="1"/>
        <v>0.11788195762924573</v>
      </c>
      <c r="O243" s="1">
        <f ca="1"/>
        <v>0</v>
      </c>
      <c r="P243" s="1">
        <f ca="1"/>
        <v>3.3169697717957823E-2</v>
      </c>
      <c r="Q243" s="1">
        <f ca="1"/>
        <v>3.87915862025432E-2</v>
      </c>
      <c r="R243" s="1">
        <f ca="1"/>
        <v>0</v>
      </c>
      <c r="S243" s="1">
        <f ca="1"/>
        <v>0</v>
      </c>
      <c r="T243" s="1">
        <f ca="1"/>
        <v>0</v>
      </c>
      <c r="U243" s="1">
        <f ca="1"/>
        <v>0</v>
      </c>
      <c r="V243" s="1">
        <f ca="1"/>
        <v>4.6031790567610163E-2</v>
      </c>
      <c r="W243" s="1">
        <f ca="1"/>
        <v>0</v>
      </c>
      <c r="X243" s="1">
        <f ca="1"/>
        <v>4.5185439386676664E-2</v>
      </c>
      <c r="Y243" s="1">
        <f ca="1"/>
        <v>1.6777281548395191E-3</v>
      </c>
      <c r="Z243" s="1">
        <f ca="1"/>
        <v>0</v>
      </c>
      <c r="AA243" s="1">
        <f ca="1"/>
        <v>1.702298205917939E-2</v>
      </c>
      <c r="AB243" s="1">
        <f ca="1"/>
        <v>0</v>
      </c>
      <c r="AC243" s="1">
        <f ca="1"/>
        <v>4.855396294336832E-2</v>
      </c>
      <c r="AD243" s="1">
        <f ca="1"/>
        <v>9.3308903616535058E-2</v>
      </c>
      <c r="AE243" s="1">
        <f ca="1"/>
        <v>0</v>
      </c>
      <c r="AF243" s="1">
        <f ca="1"/>
        <v>0.3551550750424346</v>
      </c>
      <c r="AG243" s="1">
        <f ca="1"/>
        <v>0</v>
      </c>
      <c r="AH243">
        <f ca="1"/>
        <v>0</v>
      </c>
      <c r="AI243">
        <f ca="1"/>
        <v>3.3482270202884683E-2</v>
      </c>
      <c r="AL243" s="2">
        <f ca="1"/>
        <v>1</v>
      </c>
      <c r="AM243" s="2">
        <f ca="1"/>
        <v>303</v>
      </c>
      <c r="AN243" s="1">
        <f ca="1"/>
        <v>7.1634514750303045E-3</v>
      </c>
      <c r="AO243" s="1">
        <f ca="1"/>
        <v>1.2008844112986917E-3</v>
      </c>
      <c r="AP243" s="1" t="e">
        <f ca="1"/>
        <v>#N/A</v>
      </c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</row>
    <row r="244" spans="4:66" x14ac:dyDescent="0.5">
      <c r="D244" s="1">
        <f ca="1"/>
        <v>5.7522422456573376E-3</v>
      </c>
      <c r="E244" s="1">
        <f ca="1"/>
        <v>2.2524714328125322E-4</v>
      </c>
      <c r="F244" s="1">
        <f ca="1"/>
        <v>3.1510547378596585E-2</v>
      </c>
      <c r="G244" s="1">
        <f ca="1"/>
        <v>0</v>
      </c>
      <c r="H244" s="1">
        <f ca="1"/>
        <v>0</v>
      </c>
      <c r="I244" s="1">
        <f ca="1"/>
        <v>0.10560018394704708</v>
      </c>
      <c r="J244" s="1">
        <f ca="1"/>
        <v>3.2627875151081211E-2</v>
      </c>
      <c r="K244" s="1">
        <f ca="1"/>
        <v>0</v>
      </c>
      <c r="L244" s="1">
        <f ca="1"/>
        <v>0</v>
      </c>
      <c r="M244" s="1">
        <f ca="1"/>
        <v>0</v>
      </c>
      <c r="N244" s="1">
        <f ca="1"/>
        <v>0.11788195762924573</v>
      </c>
      <c r="O244" s="1">
        <f ca="1"/>
        <v>0</v>
      </c>
      <c r="P244" s="1">
        <f ca="1"/>
        <v>3.3169697717957823E-2</v>
      </c>
      <c r="Q244" s="1">
        <f ca="1"/>
        <v>3.87915862025432E-2</v>
      </c>
      <c r="R244" s="1">
        <f ca="1"/>
        <v>0</v>
      </c>
      <c r="S244" s="1">
        <f ca="1"/>
        <v>0</v>
      </c>
      <c r="T244" s="1">
        <f ca="1"/>
        <v>0</v>
      </c>
      <c r="U244" s="1">
        <f ca="1"/>
        <v>0</v>
      </c>
      <c r="V244" s="1">
        <f ca="1"/>
        <v>4.6031790567610163E-2</v>
      </c>
      <c r="W244" s="1">
        <f ca="1"/>
        <v>0</v>
      </c>
      <c r="X244" s="1">
        <f ca="1"/>
        <v>4.5185439386676664E-2</v>
      </c>
      <c r="Y244" s="1">
        <f ca="1"/>
        <v>1.6777281548395191E-3</v>
      </c>
      <c r="Z244" s="1">
        <f ca="1"/>
        <v>0</v>
      </c>
      <c r="AA244" s="1">
        <f ca="1"/>
        <v>1.702298205917939E-2</v>
      </c>
      <c r="AB244" s="1">
        <f ca="1"/>
        <v>0</v>
      </c>
      <c r="AC244" s="1">
        <f ca="1"/>
        <v>4.855396294336832E-2</v>
      </c>
      <c r="AD244" s="1">
        <f ca="1"/>
        <v>9.3308903616535058E-2</v>
      </c>
      <c r="AE244" s="1">
        <f ca="1"/>
        <v>0</v>
      </c>
      <c r="AF244" s="1">
        <f ca="1"/>
        <v>0.3551550750424346</v>
      </c>
      <c r="AG244" s="1">
        <f ca="1"/>
        <v>0</v>
      </c>
      <c r="AH244">
        <f ca="1"/>
        <v>0</v>
      </c>
      <c r="AI244">
        <f ca="1"/>
        <v>3.3482270202884683E-2</v>
      </c>
      <c r="AL244" s="2">
        <f ca="1"/>
        <v>1</v>
      </c>
      <c r="AM244" s="2">
        <f ca="1"/>
        <v>304</v>
      </c>
      <c r="AN244" s="1">
        <f ca="1"/>
        <v>8.2827563484997521E-3</v>
      </c>
      <c r="AO244" s="1">
        <f ca="1"/>
        <v>1.2008844112986917E-3</v>
      </c>
      <c r="AP244" s="1" t="e">
        <f ca="1"/>
        <v>#N/A</v>
      </c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</row>
    <row r="245" spans="4:66" x14ac:dyDescent="0.5">
      <c r="AL245" s="2">
        <f ca="1"/>
        <v>1</v>
      </c>
      <c r="AM245" s="2">
        <f ca="1"/>
        <v>305</v>
      </c>
      <c r="AN245" s="1">
        <f ca="1"/>
        <v>9.4020612219691997E-3</v>
      </c>
      <c r="AO245" s="1">
        <f ca="1"/>
        <v>1.2008844112986917E-3</v>
      </c>
      <c r="AP245" s="1" t="e">
        <f ca="1"/>
        <v>#N/A</v>
      </c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</row>
    <row r="246" spans="4:66" x14ac:dyDescent="0.5">
      <c r="AL246" s="2">
        <f ca="1"/>
        <v>1</v>
      </c>
      <c r="AM246" s="2">
        <f ca="1"/>
        <v>306</v>
      </c>
      <c r="AN246" s="1">
        <f ca="1"/>
        <v>1.0521366095438647E-2</v>
      </c>
      <c r="AO246" s="1">
        <f ca="1"/>
        <v>1.2008844112986917E-3</v>
      </c>
      <c r="AP246" s="1" t="e">
        <f ca="1"/>
        <v>#N/A</v>
      </c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</row>
    <row r="247" spans="4:66" x14ac:dyDescent="0.5">
      <c r="AL247" s="2">
        <f ca="1"/>
        <v>1</v>
      </c>
      <c r="AM247" s="2">
        <f ca="1"/>
        <v>307</v>
      </c>
      <c r="AN247" s="1">
        <f ca="1"/>
        <v>1.1640670968908095E-2</v>
      </c>
      <c r="AO247" s="1">
        <f ca="1"/>
        <v>1.2008844112986917E-3</v>
      </c>
      <c r="AP247" s="1" t="e">
        <f ca="1"/>
        <v>#N/A</v>
      </c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</row>
    <row r="248" spans="4:66" x14ac:dyDescent="0.5">
      <c r="AL248" s="2">
        <f ca="1"/>
        <v>1</v>
      </c>
      <c r="AM248" s="2">
        <f ca="1"/>
        <v>308</v>
      </c>
      <c r="AN248" s="1">
        <f ca="1"/>
        <v>1.2759975842377543E-2</v>
      </c>
      <c r="AO248" s="1">
        <f ca="1"/>
        <v>1.2008844112986917E-3</v>
      </c>
      <c r="AP248" s="1" t="e">
        <f ca="1"/>
        <v>#N/A</v>
      </c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</row>
    <row r="249" spans="4:66" x14ac:dyDescent="0.5">
      <c r="AL249" s="2">
        <f ca="1"/>
        <v>1</v>
      </c>
      <c r="AM249" s="2">
        <f ca="1"/>
        <v>309</v>
      </c>
      <c r="AN249" s="1">
        <f ca="1"/>
        <v>1.387928071584699E-2</v>
      </c>
      <c r="AO249" s="1">
        <f ca="1"/>
        <v>1.2008844112986917E-3</v>
      </c>
      <c r="AP249" s="1" t="e">
        <f ca="1"/>
        <v>#N/A</v>
      </c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</row>
    <row r="250" spans="4:66" x14ac:dyDescent="0.5">
      <c r="AL250" s="2">
        <f ca="1"/>
        <v>1</v>
      </c>
      <c r="AM250" s="2">
        <f ca="1"/>
        <v>310</v>
      </c>
      <c r="AN250" s="1">
        <f ca="1"/>
        <v>1.4998585589316438E-2</v>
      </c>
      <c r="AO250" s="1">
        <f ca="1"/>
        <v>1.2008844112986917E-3</v>
      </c>
      <c r="AP250" s="1" t="e">
        <f ca="1"/>
        <v>#N/A</v>
      </c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</row>
    <row r="251" spans="4:66" x14ac:dyDescent="0.5">
      <c r="AL251" s="2">
        <f ca="1"/>
        <v>1</v>
      </c>
      <c r="AM251" s="2">
        <f ca="1"/>
        <v>311</v>
      </c>
      <c r="AN251" s="1">
        <f ca="1"/>
        <v>1.6117890462785885E-2</v>
      </c>
      <c r="AO251" s="1">
        <f ca="1"/>
        <v>1.2008844112986917E-3</v>
      </c>
      <c r="AP251" s="1" t="e">
        <f ca="1"/>
        <v>#N/A</v>
      </c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</row>
    <row r="252" spans="4:66" x14ac:dyDescent="0.5">
      <c r="AL252" s="2">
        <f ca="1"/>
        <v>1</v>
      </c>
      <c r="AM252" s="2">
        <f ca="1"/>
        <v>312</v>
      </c>
      <c r="AN252" s="1">
        <f ca="1"/>
        <v>1.7237195336255333E-2</v>
      </c>
      <c r="AO252" s="1">
        <f ca="1"/>
        <v>1.2008844112986917E-3</v>
      </c>
      <c r="AP252" s="1" t="e">
        <f ca="1"/>
        <v>#N/A</v>
      </c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</row>
    <row r="253" spans="4:66" x14ac:dyDescent="0.5">
      <c r="AL253" s="2">
        <f ca="1"/>
        <v>1</v>
      </c>
      <c r="AM253" s="2">
        <f ca="1"/>
        <v>313</v>
      </c>
      <c r="AN253" s="1">
        <f ca="1"/>
        <v>1.835650020972478E-2</v>
      </c>
      <c r="AO253" s="1">
        <f ca="1"/>
        <v>1.2008844112986917E-3</v>
      </c>
      <c r="AP253" s="1" t="e">
        <f ca="1"/>
        <v>#N/A</v>
      </c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</row>
    <row r="254" spans="4:66" x14ac:dyDescent="0.5">
      <c r="AL254" s="2">
        <f ca="1"/>
        <v>1</v>
      </c>
      <c r="AM254" s="2">
        <f ca="1"/>
        <v>321</v>
      </c>
      <c r="AN254" s="1">
        <f ca="1"/>
        <v>4.9248417280914102E-3</v>
      </c>
      <c r="AO254" s="1">
        <f ca="1"/>
        <v>1.4344759229551348E-3</v>
      </c>
      <c r="AP254" s="1" t="e">
        <f ca="1"/>
        <v>#N/A</v>
      </c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</row>
    <row r="255" spans="4:66" x14ac:dyDescent="0.5">
      <c r="AL255" s="2">
        <f ca="1"/>
        <v>1</v>
      </c>
      <c r="AM255" s="2">
        <f ca="1"/>
        <v>322</v>
      </c>
      <c r="AN255" s="1">
        <f ca="1"/>
        <v>6.0441466015608569E-3</v>
      </c>
      <c r="AO255" s="1">
        <f ca="1"/>
        <v>1.4344759229551348E-3</v>
      </c>
      <c r="AP255" s="1" t="e">
        <f ca="1"/>
        <v>#N/A</v>
      </c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</row>
    <row r="256" spans="4:66" x14ac:dyDescent="0.5">
      <c r="AL256" s="2">
        <f ca="1"/>
        <v>1</v>
      </c>
      <c r="AM256" s="2">
        <f ca="1"/>
        <v>323</v>
      </c>
      <c r="AN256" s="1">
        <f ca="1"/>
        <v>7.1634514750303045E-3</v>
      </c>
      <c r="AO256" s="1">
        <f ca="1"/>
        <v>1.4344759229551348E-3</v>
      </c>
      <c r="AP256" s="1" t="e">
        <f ca="1"/>
        <v>#N/A</v>
      </c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</row>
    <row r="257" spans="38:66" x14ac:dyDescent="0.5">
      <c r="AL257" s="2">
        <f ca="1"/>
        <v>1</v>
      </c>
      <c r="AM257" s="2">
        <f ca="1"/>
        <v>324</v>
      </c>
      <c r="AN257" s="1">
        <f ca="1"/>
        <v>8.2827563484997521E-3</v>
      </c>
      <c r="AO257" s="1">
        <f ca="1"/>
        <v>1.4344759229551348E-3</v>
      </c>
      <c r="AP257" s="1" t="e">
        <f ca="1"/>
        <v>#N/A</v>
      </c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</row>
    <row r="258" spans="38:66" x14ac:dyDescent="0.5">
      <c r="AL258" s="2">
        <f ca="1"/>
        <v>1</v>
      </c>
      <c r="AM258" s="2">
        <f ca="1"/>
        <v>325</v>
      </c>
      <c r="AN258" s="1">
        <f ca="1"/>
        <v>9.4020612219691997E-3</v>
      </c>
      <c r="AO258" s="1">
        <f ca="1"/>
        <v>1.4344759229551348E-3</v>
      </c>
      <c r="AP258" s="1" t="e">
        <f ca="1"/>
        <v>#N/A</v>
      </c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</row>
    <row r="259" spans="38:66" x14ac:dyDescent="0.5">
      <c r="AL259" s="2">
        <f ca="1"/>
        <v>1</v>
      </c>
      <c r="AM259" s="2">
        <f ca="1"/>
        <v>326</v>
      </c>
      <c r="AN259" s="1">
        <f ca="1"/>
        <v>1.0521366095438647E-2</v>
      </c>
      <c r="AO259" s="1">
        <f ca="1"/>
        <v>1.4344759229551348E-3</v>
      </c>
      <c r="AP259" s="1" t="e">
        <f ca="1"/>
        <v>#N/A</v>
      </c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</row>
    <row r="260" spans="38:66" x14ac:dyDescent="0.5">
      <c r="AL260" s="2">
        <f ca="1"/>
        <v>1</v>
      </c>
      <c r="AM260" s="2">
        <f ca="1"/>
        <v>327</v>
      </c>
      <c r="AN260" s="1">
        <f ca="1"/>
        <v>1.1640670968908095E-2</v>
      </c>
      <c r="AO260" s="1">
        <f ca="1"/>
        <v>1.4344759229551348E-3</v>
      </c>
      <c r="AP260" s="1" t="e">
        <f ca="1"/>
        <v>#N/A</v>
      </c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</row>
    <row r="261" spans="38:66" x14ac:dyDescent="0.5">
      <c r="AL261" s="2">
        <f ca="1"/>
        <v>1</v>
      </c>
      <c r="AM261" s="2">
        <f ca="1"/>
        <v>328</v>
      </c>
      <c r="AN261" s="1">
        <f ca="1"/>
        <v>1.2759975842377543E-2</v>
      </c>
      <c r="AO261" s="1">
        <f ca="1"/>
        <v>1.4344759229551348E-3</v>
      </c>
      <c r="AP261" s="1" t="e">
        <f ca="1"/>
        <v>#N/A</v>
      </c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</row>
    <row r="262" spans="38:66" x14ac:dyDescent="0.5">
      <c r="AL262" s="2">
        <f ca="1"/>
        <v>1</v>
      </c>
      <c r="AM262" s="2">
        <f ca="1"/>
        <v>329</v>
      </c>
      <c r="AN262" s="1">
        <f ca="1"/>
        <v>1.387928071584699E-2</v>
      </c>
      <c r="AO262" s="1">
        <f ca="1"/>
        <v>1.4344759229551348E-3</v>
      </c>
      <c r="AP262" s="1" t="e">
        <f ca="1"/>
        <v>#N/A</v>
      </c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</row>
    <row r="263" spans="38:66" x14ac:dyDescent="0.5">
      <c r="AL263" s="2">
        <f ca="1"/>
        <v>1</v>
      </c>
      <c r="AM263" s="2">
        <f ca="1"/>
        <v>330</v>
      </c>
      <c r="AN263" s="1">
        <f ca="1"/>
        <v>1.4998585589316438E-2</v>
      </c>
      <c r="AO263" s="1">
        <f ca="1"/>
        <v>1.4344759229551348E-3</v>
      </c>
      <c r="AP263" s="1" t="e">
        <f ca="1"/>
        <v>#N/A</v>
      </c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</row>
    <row r="264" spans="38:66" x14ac:dyDescent="0.5">
      <c r="AL264" s="2">
        <f ca="1"/>
        <v>1</v>
      </c>
      <c r="AM264" s="2">
        <f ca="1"/>
        <v>331</v>
      </c>
      <c r="AN264" s="1">
        <f ca="1"/>
        <v>1.6117890462785885E-2</v>
      </c>
      <c r="AO264" s="1">
        <f ca="1"/>
        <v>1.4344759229551348E-3</v>
      </c>
      <c r="AP264" s="1" t="e">
        <f ca="1"/>
        <v>#N/A</v>
      </c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</row>
    <row r="265" spans="38:66" x14ac:dyDescent="0.5">
      <c r="AL265" s="2">
        <f ca="1"/>
        <v>1</v>
      </c>
      <c r="AM265" s="2">
        <f ca="1"/>
        <v>332</v>
      </c>
      <c r="AN265" s="1">
        <f ca="1"/>
        <v>1.7237195336255333E-2</v>
      </c>
      <c r="AO265" s="1">
        <f ca="1"/>
        <v>1.4344759229551348E-3</v>
      </c>
      <c r="AP265" s="1" t="e">
        <f ca="1"/>
        <v>#N/A</v>
      </c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</row>
    <row r="266" spans="38:66" x14ac:dyDescent="0.5">
      <c r="AL266" s="2">
        <f ca="1"/>
        <v>1</v>
      </c>
      <c r="AM266" s="2">
        <f ca="1"/>
        <v>333</v>
      </c>
      <c r="AN266" s="1">
        <f ca="1"/>
        <v>1.835650020972478E-2</v>
      </c>
      <c r="AO266" s="1">
        <f ca="1"/>
        <v>1.4344759229551348E-3</v>
      </c>
      <c r="AP266" s="1" t="e">
        <f ca="1"/>
        <v>#N/A</v>
      </c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</row>
    <row r="267" spans="38:66" x14ac:dyDescent="0.5">
      <c r="AL267" s="2">
        <f ca="1"/>
        <v>1</v>
      </c>
      <c r="AM267" s="2">
        <f ca="1"/>
        <v>341</v>
      </c>
      <c r="AN267" s="1">
        <f ca="1"/>
        <v>4.9248417280914102E-3</v>
      </c>
      <c r="AO267" s="1">
        <f ca="1"/>
        <v>1.6680674346115779E-3</v>
      </c>
      <c r="AP267" s="1" t="e">
        <f ca="1"/>
        <v>#N/A</v>
      </c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</row>
    <row r="268" spans="38:66" x14ac:dyDescent="0.5">
      <c r="AL268" s="2">
        <f ca="1"/>
        <v>1</v>
      </c>
      <c r="AM268" s="2">
        <f ca="1"/>
        <v>342</v>
      </c>
      <c r="AN268" s="1">
        <f ca="1"/>
        <v>6.0441466015608569E-3</v>
      </c>
      <c r="AO268" s="1">
        <f ca="1"/>
        <v>1.6680674346115779E-3</v>
      </c>
      <c r="AP268" s="1" t="e">
        <f ca="1"/>
        <v>#N/A</v>
      </c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</row>
    <row r="269" spans="38:66" x14ac:dyDescent="0.5">
      <c r="AL269" s="2">
        <f ca="1"/>
        <v>1</v>
      </c>
      <c r="AM269" s="2">
        <f ca="1"/>
        <v>343</v>
      </c>
      <c r="AN269" s="1">
        <f ca="1"/>
        <v>7.1634514750303045E-3</v>
      </c>
      <c r="AO269" s="1">
        <f ca="1"/>
        <v>1.6680674346115779E-3</v>
      </c>
      <c r="AP269" s="1" t="e">
        <f ca="1"/>
        <v>#N/A</v>
      </c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</row>
    <row r="270" spans="38:66" x14ac:dyDescent="0.5">
      <c r="AL270" s="2">
        <f ca="1"/>
        <v>1</v>
      </c>
      <c r="AM270" s="2">
        <f ca="1"/>
        <v>344</v>
      </c>
      <c r="AN270" s="1">
        <f ca="1"/>
        <v>8.2827563484997521E-3</v>
      </c>
      <c r="AO270" s="1">
        <f ca="1"/>
        <v>1.6680674346115779E-3</v>
      </c>
      <c r="AP270" s="1" t="e">
        <f ca="1"/>
        <v>#N/A</v>
      </c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</row>
    <row r="271" spans="38:66" x14ac:dyDescent="0.5">
      <c r="AL271" s="2">
        <f ca="1"/>
        <v>1</v>
      </c>
      <c r="AM271" s="2">
        <f ca="1"/>
        <v>345</v>
      </c>
      <c r="AN271" s="1">
        <f ca="1"/>
        <v>9.4020612219691997E-3</v>
      </c>
      <c r="AO271" s="1">
        <f ca="1"/>
        <v>1.6680674346115779E-3</v>
      </c>
      <c r="AP271" s="1" t="e">
        <f ca="1"/>
        <v>#N/A</v>
      </c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</row>
    <row r="272" spans="38:66" x14ac:dyDescent="0.5">
      <c r="AL272" s="2">
        <f ca="1"/>
        <v>1</v>
      </c>
      <c r="AM272" s="2">
        <f ca="1"/>
        <v>346</v>
      </c>
      <c r="AN272" s="1">
        <f ca="1"/>
        <v>1.0521366095438647E-2</v>
      </c>
      <c r="AO272" s="1">
        <f ca="1"/>
        <v>1.6680674346115779E-3</v>
      </c>
      <c r="AP272" s="1" t="e">
        <f ca="1"/>
        <v>#N/A</v>
      </c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</row>
    <row r="273" spans="38:66" x14ac:dyDescent="0.5">
      <c r="AL273" s="2">
        <f ca="1"/>
        <v>1</v>
      </c>
      <c r="AM273" s="2">
        <f ca="1"/>
        <v>347</v>
      </c>
      <c r="AN273" s="1">
        <f ca="1"/>
        <v>1.1640670968908095E-2</v>
      </c>
      <c r="AO273" s="1">
        <f ca="1"/>
        <v>1.6680674346115779E-3</v>
      </c>
      <c r="AP273" s="1" t="e">
        <f ca="1"/>
        <v>#N/A</v>
      </c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</row>
    <row r="274" spans="38:66" x14ac:dyDescent="0.5">
      <c r="AL274" s="2">
        <f ca="1"/>
        <v>1</v>
      </c>
      <c r="AM274" s="2">
        <f ca="1"/>
        <v>348</v>
      </c>
      <c r="AN274" s="1">
        <f ca="1"/>
        <v>1.2759975842377543E-2</v>
      </c>
      <c r="AO274" s="1">
        <f ca="1"/>
        <v>1.6680674346115779E-3</v>
      </c>
      <c r="AP274" s="1" t="e">
        <f ca="1"/>
        <v>#N/A</v>
      </c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</row>
    <row r="275" spans="38:66" x14ac:dyDescent="0.5">
      <c r="AL275" s="2">
        <f ca="1"/>
        <v>1</v>
      </c>
      <c r="AM275" s="2">
        <f ca="1"/>
        <v>349</v>
      </c>
      <c r="AN275" s="1">
        <f ca="1"/>
        <v>1.387928071584699E-2</v>
      </c>
      <c r="AO275" s="1">
        <f ca="1"/>
        <v>1.6680674346115779E-3</v>
      </c>
      <c r="AP275" s="1" t="e">
        <f ca="1"/>
        <v>#N/A</v>
      </c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</row>
    <row r="276" spans="38:66" x14ac:dyDescent="0.5">
      <c r="AL276" s="2">
        <f ca="1"/>
        <v>1</v>
      </c>
      <c r="AM276" s="2">
        <f ca="1"/>
        <v>350</v>
      </c>
      <c r="AN276" s="1">
        <f ca="1"/>
        <v>1.4998585589316438E-2</v>
      </c>
      <c r="AO276" s="1">
        <f ca="1"/>
        <v>1.6680674346115779E-3</v>
      </c>
      <c r="AP276" s="1" t="e">
        <f ca="1"/>
        <v>#N/A</v>
      </c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</row>
    <row r="277" spans="38:66" x14ac:dyDescent="0.5">
      <c r="AL277" s="2">
        <f ca="1"/>
        <v>1</v>
      </c>
      <c r="AM277" s="2">
        <f ca="1"/>
        <v>351</v>
      </c>
      <c r="AN277" s="1">
        <f ca="1"/>
        <v>1.6117890462785885E-2</v>
      </c>
      <c r="AO277" s="1">
        <f ca="1"/>
        <v>1.6680674346115779E-3</v>
      </c>
      <c r="AP277" s="1" t="e">
        <f ca="1"/>
        <v>#N/A</v>
      </c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</row>
    <row r="278" spans="38:66" x14ac:dyDescent="0.5">
      <c r="AL278" s="2">
        <f ca="1"/>
        <v>1</v>
      </c>
      <c r="AM278" s="2">
        <f ca="1"/>
        <v>352</v>
      </c>
      <c r="AN278" s="1">
        <f ca="1"/>
        <v>1.7237195336255333E-2</v>
      </c>
      <c r="AO278" s="1">
        <f ca="1"/>
        <v>1.6680674346115779E-3</v>
      </c>
      <c r="AP278" s="1" t="e">
        <f ca="1"/>
        <v>#N/A</v>
      </c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</row>
    <row r="279" spans="38:66" x14ac:dyDescent="0.5">
      <c r="AL279" s="2">
        <f ca="1"/>
        <v>1</v>
      </c>
      <c r="AM279" s="2">
        <f ca="1"/>
        <v>353</v>
      </c>
      <c r="AN279" s="1">
        <f ca="1"/>
        <v>1.835650020972478E-2</v>
      </c>
      <c r="AO279" s="1">
        <f ca="1"/>
        <v>1.6680674346115779E-3</v>
      </c>
      <c r="AP279" s="1" t="e">
        <f ca="1"/>
        <v>#N/A</v>
      </c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</row>
    <row r="280" spans="38:66" x14ac:dyDescent="0.5">
      <c r="AL280" s="2">
        <f ca="1"/>
        <v>1</v>
      </c>
      <c r="AM280" s="2">
        <f ca="1"/>
        <v>361</v>
      </c>
      <c r="AN280" s="1">
        <f ca="1"/>
        <v>4.9248417280914102E-3</v>
      </c>
      <c r="AO280" s="1">
        <f ca="1"/>
        <v>1.9016589462680211E-3</v>
      </c>
      <c r="AP280" s="1" t="e">
        <f ca="1"/>
        <v>#N/A</v>
      </c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</row>
    <row r="281" spans="38:66" x14ac:dyDescent="0.5">
      <c r="AL281" s="2">
        <f ca="1"/>
        <v>1</v>
      </c>
      <c r="AM281" s="2">
        <f ca="1"/>
        <v>362</v>
      </c>
      <c r="AN281" s="1">
        <f ca="1"/>
        <v>6.0441466015608569E-3</v>
      </c>
      <c r="AO281" s="1">
        <f ca="1"/>
        <v>1.9016589462680211E-3</v>
      </c>
      <c r="AP281" s="1" t="e">
        <f ca="1"/>
        <v>#N/A</v>
      </c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</row>
    <row r="282" spans="38:66" x14ac:dyDescent="0.5">
      <c r="AL282" s="2">
        <f ca="1"/>
        <v>1</v>
      </c>
      <c r="AM282" s="2">
        <f ca="1"/>
        <v>363</v>
      </c>
      <c r="AN282" s="1">
        <f ca="1"/>
        <v>7.1634514750303045E-3</v>
      </c>
      <c r="AO282" s="1">
        <f ca="1"/>
        <v>1.9016589462680211E-3</v>
      </c>
      <c r="AP282" s="1" t="e">
        <f ca="1"/>
        <v>#N/A</v>
      </c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</row>
    <row r="283" spans="38:66" x14ac:dyDescent="0.5">
      <c r="AL283" s="2">
        <f ca="1"/>
        <v>1</v>
      </c>
      <c r="AM283" s="2">
        <f ca="1"/>
        <v>364</v>
      </c>
      <c r="AN283" s="1">
        <f ca="1"/>
        <v>8.2827563484997521E-3</v>
      </c>
      <c r="AO283" s="1">
        <f ca="1"/>
        <v>1.9016589462680211E-3</v>
      </c>
      <c r="AP283" s="1" t="e">
        <f ca="1"/>
        <v>#N/A</v>
      </c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</row>
    <row r="284" spans="38:66" x14ac:dyDescent="0.5">
      <c r="AL284" s="2">
        <f ca="1"/>
        <v>1</v>
      </c>
      <c r="AM284" s="2">
        <f ca="1"/>
        <v>365</v>
      </c>
      <c r="AN284" s="1">
        <f ca="1"/>
        <v>9.4020612219691997E-3</v>
      </c>
      <c r="AO284" s="1">
        <f ca="1"/>
        <v>1.9016589462680211E-3</v>
      </c>
      <c r="AP284" s="1" t="e">
        <f ca="1"/>
        <v>#N/A</v>
      </c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</row>
    <row r="285" spans="38:66" x14ac:dyDescent="0.5">
      <c r="AL285" s="2">
        <f ca="1"/>
        <v>1</v>
      </c>
      <c r="AM285" s="2">
        <f ca="1"/>
        <v>366</v>
      </c>
      <c r="AN285" s="1">
        <f ca="1"/>
        <v>1.0521366095438647E-2</v>
      </c>
      <c r="AO285" s="1">
        <f ca="1"/>
        <v>1.9016589462680211E-3</v>
      </c>
      <c r="AP285" s="1" t="e">
        <f ca="1"/>
        <v>#N/A</v>
      </c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</row>
    <row r="286" spans="38:66" x14ac:dyDescent="0.5">
      <c r="AL286" s="2">
        <f ca="1"/>
        <v>1</v>
      </c>
      <c r="AM286" s="2">
        <f ca="1"/>
        <v>367</v>
      </c>
      <c r="AN286" s="1">
        <f ca="1"/>
        <v>1.1640670968908095E-2</v>
      </c>
      <c r="AO286" s="1">
        <f ca="1"/>
        <v>1.9016589462680211E-3</v>
      </c>
      <c r="AP286" s="1" t="e">
        <f ca="1"/>
        <v>#N/A</v>
      </c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</row>
    <row r="287" spans="38:66" x14ac:dyDescent="0.5">
      <c r="AL287" s="2">
        <f ca="1"/>
        <v>1</v>
      </c>
      <c r="AM287" s="2">
        <f ca="1"/>
        <v>368</v>
      </c>
      <c r="AN287" s="1">
        <f ca="1"/>
        <v>1.2759975842377543E-2</v>
      </c>
      <c r="AO287" s="1">
        <f ca="1"/>
        <v>1.9016589462680211E-3</v>
      </c>
      <c r="AP287" s="1" t="e">
        <f ca="1"/>
        <v>#N/A</v>
      </c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</row>
    <row r="288" spans="38:66" x14ac:dyDescent="0.5">
      <c r="AL288" s="2">
        <f ca="1"/>
        <v>1</v>
      </c>
      <c r="AM288" s="2">
        <f ca="1"/>
        <v>369</v>
      </c>
      <c r="AN288" s="1">
        <f ca="1"/>
        <v>1.387928071584699E-2</v>
      </c>
      <c r="AO288" s="1">
        <f ca="1"/>
        <v>1.9016589462680211E-3</v>
      </c>
      <c r="AP288" s="1" t="e">
        <f ca="1"/>
        <v>#N/A</v>
      </c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</row>
    <row r="289" spans="38:66" x14ac:dyDescent="0.5">
      <c r="AL289" s="2">
        <f ca="1"/>
        <v>1</v>
      </c>
      <c r="AM289" s="2">
        <f ca="1"/>
        <v>370</v>
      </c>
      <c r="AN289" s="1">
        <f ca="1"/>
        <v>1.4998585589316438E-2</v>
      </c>
      <c r="AO289" s="1">
        <f ca="1"/>
        <v>1.9016589462680211E-3</v>
      </c>
      <c r="AP289" s="1" t="e">
        <f ca="1"/>
        <v>#N/A</v>
      </c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</row>
    <row r="290" spans="38:66" x14ac:dyDescent="0.5">
      <c r="AL290" s="2">
        <f ca="1"/>
        <v>1</v>
      </c>
      <c r="AM290" s="2">
        <f ca="1"/>
        <v>371</v>
      </c>
      <c r="AN290" s="1">
        <f ca="1"/>
        <v>1.6117890462785885E-2</v>
      </c>
      <c r="AO290" s="1">
        <f ca="1"/>
        <v>1.9016589462680211E-3</v>
      </c>
      <c r="AP290" s="1" t="e">
        <f ca="1"/>
        <v>#N/A</v>
      </c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</row>
    <row r="291" spans="38:66" x14ac:dyDescent="0.5">
      <c r="AL291" s="2">
        <f ca="1"/>
        <v>1</v>
      </c>
      <c r="AM291" s="2">
        <f ca="1"/>
        <v>372</v>
      </c>
      <c r="AN291" s="1">
        <f ca="1"/>
        <v>1.7237195336255333E-2</v>
      </c>
      <c r="AO291" s="1">
        <f ca="1"/>
        <v>1.9016589462680211E-3</v>
      </c>
      <c r="AP291" s="1" t="e">
        <f ca="1"/>
        <v>#N/A</v>
      </c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</row>
    <row r="292" spans="38:66" x14ac:dyDescent="0.5">
      <c r="AL292" s="2">
        <f ca="1"/>
        <v>1</v>
      </c>
      <c r="AM292" s="2">
        <f ca="1"/>
        <v>373</v>
      </c>
      <c r="AN292" s="1">
        <f ca="1"/>
        <v>1.835650020972478E-2</v>
      </c>
      <c r="AO292" s="1">
        <f ca="1"/>
        <v>1.9016589462680211E-3</v>
      </c>
      <c r="AP292" s="1" t="e">
        <f ca="1"/>
        <v>#N/A</v>
      </c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</row>
    <row r="293" spans="38:66" x14ac:dyDescent="0.5">
      <c r="AL293" s="2">
        <f ca="1"/>
        <v>1</v>
      </c>
      <c r="AM293" s="2">
        <f ca="1"/>
        <v>381</v>
      </c>
      <c r="AN293" s="1">
        <f ca="1"/>
        <v>4.9248417280914102E-3</v>
      </c>
      <c r="AO293" s="1">
        <f ca="1"/>
        <v>2.1352504579244644E-3</v>
      </c>
      <c r="AP293" s="1" t="e">
        <f ca="1"/>
        <v>#N/A</v>
      </c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</row>
    <row r="294" spans="38:66" x14ac:dyDescent="0.5">
      <c r="AL294" s="2">
        <f ca="1"/>
        <v>1</v>
      </c>
      <c r="AM294" s="2">
        <f ca="1"/>
        <v>382</v>
      </c>
      <c r="AN294" s="1">
        <f ca="1"/>
        <v>6.0441466015608569E-3</v>
      </c>
      <c r="AO294" s="1">
        <f ca="1"/>
        <v>2.1352504579244644E-3</v>
      </c>
      <c r="AP294" s="1" t="e">
        <f ca="1"/>
        <v>#N/A</v>
      </c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</row>
    <row r="295" spans="38:66" x14ac:dyDescent="0.5">
      <c r="AL295" s="2">
        <f ca="1"/>
        <v>1</v>
      </c>
      <c r="AM295" s="2">
        <f ca="1"/>
        <v>383</v>
      </c>
      <c r="AN295" s="1">
        <f ca="1"/>
        <v>7.1634514750303045E-3</v>
      </c>
      <c r="AO295" s="1">
        <f ca="1"/>
        <v>2.1352504579244644E-3</v>
      </c>
      <c r="AP295" s="1" t="e">
        <f ca="1"/>
        <v>#N/A</v>
      </c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</row>
    <row r="296" spans="38:66" x14ac:dyDescent="0.5">
      <c r="AL296" s="2">
        <f ca="1"/>
        <v>1</v>
      </c>
      <c r="AM296" s="2">
        <f ca="1"/>
        <v>384</v>
      </c>
      <c r="AN296" s="1">
        <f ca="1"/>
        <v>8.2827563484997521E-3</v>
      </c>
      <c r="AO296" s="1">
        <f ca="1"/>
        <v>2.1352504579244644E-3</v>
      </c>
      <c r="AP296" s="1" t="e">
        <f ca="1"/>
        <v>#N/A</v>
      </c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</row>
    <row r="297" spans="38:66" x14ac:dyDescent="0.5">
      <c r="AL297" s="2">
        <f ca="1"/>
        <v>1</v>
      </c>
      <c r="AM297" s="2">
        <f ca="1"/>
        <v>385</v>
      </c>
      <c r="AN297" s="1">
        <f ca="1"/>
        <v>9.4020612219691997E-3</v>
      </c>
      <c r="AO297" s="1">
        <f ca="1"/>
        <v>2.1352504579244644E-3</v>
      </c>
      <c r="AP297" s="1" t="e">
        <f ca="1"/>
        <v>#N/A</v>
      </c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</row>
    <row r="298" spans="38:66" x14ac:dyDescent="0.5">
      <c r="AL298" s="2">
        <f ca="1"/>
        <v>1</v>
      </c>
      <c r="AM298" s="2">
        <f ca="1"/>
        <v>386</v>
      </c>
      <c r="AN298" s="1">
        <f ca="1"/>
        <v>1.0521366095438647E-2</v>
      </c>
      <c r="AO298" s="1">
        <f ca="1"/>
        <v>2.1352504579244644E-3</v>
      </c>
      <c r="AP298" s="1" t="e">
        <f ca="1"/>
        <v>#N/A</v>
      </c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</row>
    <row r="299" spans="38:66" x14ac:dyDescent="0.5">
      <c r="AL299" s="2">
        <f ca="1"/>
        <v>1</v>
      </c>
      <c r="AM299" s="2">
        <f ca="1"/>
        <v>387</v>
      </c>
      <c r="AN299" s="1">
        <f ca="1"/>
        <v>1.1640670968908095E-2</v>
      </c>
      <c r="AO299" s="1">
        <f ca="1"/>
        <v>2.1352504579244644E-3</v>
      </c>
      <c r="AP299" s="1" t="e">
        <f ca="1"/>
        <v>#N/A</v>
      </c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</row>
    <row r="300" spans="38:66" x14ac:dyDescent="0.5">
      <c r="AL300" s="2">
        <f ca="1"/>
        <v>1</v>
      </c>
      <c r="AM300" s="2">
        <f ca="1"/>
        <v>388</v>
      </c>
      <c r="AN300" s="1">
        <f ca="1"/>
        <v>1.2759975842377543E-2</v>
      </c>
      <c r="AO300" s="1">
        <f ca="1"/>
        <v>2.1352504579244644E-3</v>
      </c>
      <c r="AP300" s="1" t="e">
        <f ca="1"/>
        <v>#N/A</v>
      </c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</row>
    <row r="301" spans="38:66" x14ac:dyDescent="0.5">
      <c r="AL301" s="2">
        <f ca="1"/>
        <v>1</v>
      </c>
      <c r="AM301" s="2">
        <f ca="1"/>
        <v>389</v>
      </c>
      <c r="AN301" s="1">
        <f ca="1"/>
        <v>1.387928071584699E-2</v>
      </c>
      <c r="AO301" s="1">
        <f ca="1"/>
        <v>2.1352504579244644E-3</v>
      </c>
      <c r="AP301" s="1" t="e">
        <f ca="1"/>
        <v>#N/A</v>
      </c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</row>
    <row r="302" spans="38:66" x14ac:dyDescent="0.5">
      <c r="AL302" s="2">
        <f ca="1"/>
        <v>1</v>
      </c>
      <c r="AM302" s="2">
        <f ca="1"/>
        <v>390</v>
      </c>
      <c r="AN302" s="1">
        <f ca="1"/>
        <v>1.4998585589316438E-2</v>
      </c>
      <c r="AO302" s="1">
        <f ca="1"/>
        <v>2.1352504579244644E-3</v>
      </c>
      <c r="AP302" s="1" t="e">
        <f ca="1"/>
        <v>#N/A</v>
      </c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</row>
    <row r="303" spans="38:66" x14ac:dyDescent="0.5">
      <c r="AL303" s="2">
        <f ca="1"/>
        <v>1</v>
      </c>
      <c r="AM303" s="2">
        <f ca="1"/>
        <v>391</v>
      </c>
      <c r="AN303" s="1">
        <f ca="1"/>
        <v>1.6117890462785885E-2</v>
      </c>
      <c r="AO303" s="1">
        <f ca="1"/>
        <v>2.1352504579244644E-3</v>
      </c>
      <c r="AP303" s="1" t="e">
        <f ca="1"/>
        <v>#N/A</v>
      </c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</row>
    <row r="304" spans="38:66" x14ac:dyDescent="0.5">
      <c r="AL304" s="2">
        <f ca="1"/>
        <v>1</v>
      </c>
      <c r="AM304" s="2">
        <f ca="1"/>
        <v>392</v>
      </c>
      <c r="AN304" s="1">
        <f ca="1"/>
        <v>1.7237195336255333E-2</v>
      </c>
      <c r="AO304" s="1">
        <f ca="1"/>
        <v>2.1352504579244644E-3</v>
      </c>
      <c r="AP304" s="1" t="e">
        <f ca="1"/>
        <v>#N/A</v>
      </c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</row>
    <row r="305" spans="38:66" x14ac:dyDescent="0.5">
      <c r="AL305" s="2">
        <f ca="1"/>
        <v>1</v>
      </c>
      <c r="AM305" s="2">
        <f ca="1"/>
        <v>393</v>
      </c>
      <c r="AN305" s="1">
        <f ca="1"/>
        <v>1.835650020972478E-2</v>
      </c>
      <c r="AO305" s="1">
        <f ca="1"/>
        <v>2.1352504579244644E-3</v>
      </c>
      <c r="AP305" s="1" t="e">
        <f ca="1"/>
        <v>#N/A</v>
      </c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</row>
    <row r="306" spans="38:66" x14ac:dyDescent="0.5">
      <c r="AL306" s="2">
        <f ca="1"/>
        <v>2</v>
      </c>
      <c r="AM306" s="2">
        <f ca="1"/>
        <v>14</v>
      </c>
      <c r="AN306" s="1">
        <f ca="1"/>
        <v>1.9475805083194228E-2</v>
      </c>
      <c r="AO306" s="1" t="e">
        <f ca="1"/>
        <v>#N/A</v>
      </c>
      <c r="AP306" s="1">
        <f ca="1"/>
        <v>-2.3029882635479558E-3</v>
      </c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</row>
    <row r="307" spans="38:66" x14ac:dyDescent="0.5">
      <c r="AL307" s="2">
        <f ca="1"/>
        <v>2</v>
      </c>
      <c r="AM307" s="2">
        <f ca="1"/>
        <v>15</v>
      </c>
      <c r="AN307" s="1">
        <f ca="1"/>
        <v>2.0595109956663676E-2</v>
      </c>
      <c r="AO307" s="1" t="e">
        <f ca="1"/>
        <v>#N/A</v>
      </c>
      <c r="AP307" s="1">
        <f ca="1"/>
        <v>-2.3029882635479558E-3</v>
      </c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</row>
    <row r="308" spans="38:66" x14ac:dyDescent="0.5">
      <c r="AL308" s="2">
        <f ca="1"/>
        <v>2</v>
      </c>
      <c r="AM308" s="2">
        <f ca="1"/>
        <v>16</v>
      </c>
      <c r="AN308" s="1">
        <f ca="1"/>
        <v>2.1714414830133123E-2</v>
      </c>
      <c r="AO308" s="1" t="e">
        <f ca="1"/>
        <v>#N/A</v>
      </c>
      <c r="AP308" s="1">
        <f ca="1"/>
        <v>-2.3029882635479558E-3</v>
      </c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</row>
    <row r="309" spans="38:66" x14ac:dyDescent="0.5">
      <c r="AL309" s="2">
        <f ca="1"/>
        <v>2</v>
      </c>
      <c r="AM309" s="2">
        <f ca="1"/>
        <v>17</v>
      </c>
      <c r="AN309" s="1">
        <f ca="1"/>
        <v>2.2833719703602571E-2</v>
      </c>
      <c r="AO309" s="1" t="e">
        <f ca="1"/>
        <v>#N/A</v>
      </c>
      <c r="AP309" s="1">
        <f ca="1"/>
        <v>-2.3029882635479558E-3</v>
      </c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</row>
    <row r="310" spans="38:66" x14ac:dyDescent="0.5">
      <c r="AL310" s="2">
        <f ca="1"/>
        <v>2</v>
      </c>
      <c r="AM310" s="2">
        <f ca="1"/>
        <v>18</v>
      </c>
      <c r="AN310" s="1">
        <f ca="1"/>
        <v>2.3953024577072018E-2</v>
      </c>
      <c r="AO310" s="1" t="e">
        <f ca="1"/>
        <v>#N/A</v>
      </c>
      <c r="AP310" s="1">
        <f ca="1"/>
        <v>-2.3029882635479558E-3</v>
      </c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</row>
    <row r="311" spans="38:66" x14ac:dyDescent="0.5">
      <c r="AL311" s="2">
        <f ca="1"/>
        <v>2</v>
      </c>
      <c r="AM311" s="2">
        <f ca="1"/>
        <v>19</v>
      </c>
      <c r="AN311" s="1">
        <f ca="1"/>
        <v>2.5072329450541466E-2</v>
      </c>
      <c r="AO311" s="1" t="e">
        <f ca="1"/>
        <v>#N/A</v>
      </c>
      <c r="AP311" s="1">
        <f ca="1"/>
        <v>-2.3029882635479558E-3</v>
      </c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</row>
    <row r="312" spans="38:66" x14ac:dyDescent="0.5">
      <c r="AL312" s="2">
        <f ca="1"/>
        <v>2</v>
      </c>
      <c r="AM312" s="2">
        <f ca="1"/>
        <v>20</v>
      </c>
      <c r="AN312" s="1">
        <f ca="1"/>
        <v>2.6191634324010914E-2</v>
      </c>
      <c r="AO312" s="1" t="e">
        <f ca="1"/>
        <v>#N/A</v>
      </c>
      <c r="AP312" s="1">
        <f ca="1"/>
        <v>-2.3029882635479558E-3</v>
      </c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</row>
    <row r="313" spans="38:66" x14ac:dyDescent="0.5">
      <c r="AL313" s="2">
        <f ca="1"/>
        <v>2</v>
      </c>
      <c r="AM313" s="2">
        <f ca="1"/>
        <v>34</v>
      </c>
      <c r="AN313" s="1">
        <f ca="1"/>
        <v>1.9475805083194228E-2</v>
      </c>
      <c r="AO313" s="1" t="e">
        <f ca="1"/>
        <v>#N/A</v>
      </c>
      <c r="AP313" s="1">
        <f ca="1"/>
        <v>-2.0693967518915124E-3</v>
      </c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</row>
    <row r="314" spans="38:66" x14ac:dyDescent="0.5">
      <c r="AL314" s="2">
        <f ca="1"/>
        <v>2</v>
      </c>
      <c r="AM314" s="2">
        <f ca="1"/>
        <v>35</v>
      </c>
      <c r="AN314" s="1">
        <f ca="1"/>
        <v>2.0595109956663676E-2</v>
      </c>
      <c r="AO314" s="1" t="e">
        <f ca="1"/>
        <v>#N/A</v>
      </c>
      <c r="AP314" s="1">
        <f ca="1"/>
        <v>-2.0693967518915124E-3</v>
      </c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</row>
    <row r="315" spans="38:66" x14ac:dyDescent="0.5">
      <c r="AL315" s="2">
        <f ca="1"/>
        <v>2</v>
      </c>
      <c r="AM315" s="2">
        <f ca="1"/>
        <v>36</v>
      </c>
      <c r="AN315" s="1">
        <f ca="1"/>
        <v>2.1714414830133123E-2</v>
      </c>
      <c r="AO315" s="1" t="e">
        <f ca="1"/>
        <v>#N/A</v>
      </c>
      <c r="AP315" s="1">
        <f ca="1"/>
        <v>-2.0693967518915124E-3</v>
      </c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</row>
    <row r="316" spans="38:66" x14ac:dyDescent="0.5">
      <c r="AL316" s="2">
        <f ca="1"/>
        <v>2</v>
      </c>
      <c r="AM316" s="2">
        <f ca="1"/>
        <v>37</v>
      </c>
      <c r="AN316" s="1">
        <f ca="1"/>
        <v>2.2833719703602571E-2</v>
      </c>
      <c r="AO316" s="1" t="e">
        <f ca="1"/>
        <v>#N/A</v>
      </c>
      <c r="AP316" s="1">
        <f ca="1"/>
        <v>-2.0693967518915124E-3</v>
      </c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</row>
    <row r="317" spans="38:66" x14ac:dyDescent="0.5">
      <c r="AL317" s="2">
        <f ca="1"/>
        <v>2</v>
      </c>
      <c r="AM317" s="2">
        <f ca="1"/>
        <v>38</v>
      </c>
      <c r="AN317" s="1">
        <f ca="1"/>
        <v>2.3953024577072018E-2</v>
      </c>
      <c r="AO317" s="1" t="e">
        <f ca="1"/>
        <v>#N/A</v>
      </c>
      <c r="AP317" s="1">
        <f ca="1"/>
        <v>-2.0693967518915124E-3</v>
      </c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</row>
    <row r="318" spans="38:66" x14ac:dyDescent="0.5">
      <c r="AL318" s="2">
        <f ca="1"/>
        <v>2</v>
      </c>
      <c r="AM318" s="2">
        <f ca="1"/>
        <v>39</v>
      </c>
      <c r="AN318" s="1">
        <f ca="1"/>
        <v>2.5072329450541466E-2</v>
      </c>
      <c r="AO318" s="1" t="e">
        <f ca="1"/>
        <v>#N/A</v>
      </c>
      <c r="AP318" s="1">
        <f ca="1"/>
        <v>-2.0693967518915124E-3</v>
      </c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</row>
    <row r="319" spans="38:66" x14ac:dyDescent="0.5">
      <c r="AL319" s="2">
        <f ca="1"/>
        <v>2</v>
      </c>
      <c r="AM319" s="2">
        <f ca="1"/>
        <v>40</v>
      </c>
      <c r="AN319" s="1">
        <f ca="1"/>
        <v>2.6191634324010914E-2</v>
      </c>
      <c r="AO319" s="1" t="e">
        <f ca="1"/>
        <v>#N/A</v>
      </c>
      <c r="AP319" s="1">
        <f ca="1"/>
        <v>-2.0693967518915124E-3</v>
      </c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</row>
    <row r="320" spans="38:66" x14ac:dyDescent="0.5">
      <c r="AL320" s="2">
        <f ca="1"/>
        <v>2</v>
      </c>
      <c r="AM320" s="2">
        <f ca="1"/>
        <v>54</v>
      </c>
      <c r="AN320" s="1">
        <f ca="1"/>
        <v>1.9475805083194228E-2</v>
      </c>
      <c r="AO320" s="1" t="e">
        <f ca="1"/>
        <v>#N/A</v>
      </c>
      <c r="AP320" s="1">
        <f ca="1"/>
        <v>-1.8358052402350693E-3</v>
      </c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</row>
    <row r="321" spans="38:66" x14ac:dyDescent="0.5">
      <c r="AL321" s="2">
        <f ca="1"/>
        <v>2</v>
      </c>
      <c r="AM321" s="2">
        <f ca="1"/>
        <v>55</v>
      </c>
      <c r="AN321" s="1">
        <f ca="1"/>
        <v>2.0595109956663676E-2</v>
      </c>
      <c r="AO321" s="1" t="e">
        <f ca="1"/>
        <v>#N/A</v>
      </c>
      <c r="AP321" s="1">
        <f ca="1"/>
        <v>-1.8358052402350693E-3</v>
      </c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</row>
    <row r="322" spans="38:66" x14ac:dyDescent="0.5">
      <c r="AL322" s="2">
        <f ca="1"/>
        <v>2</v>
      </c>
      <c r="AM322" s="2">
        <f ca="1"/>
        <v>56</v>
      </c>
      <c r="AN322" s="1">
        <f ca="1"/>
        <v>2.1714414830133123E-2</v>
      </c>
      <c r="AO322" s="1" t="e">
        <f ca="1"/>
        <v>#N/A</v>
      </c>
      <c r="AP322" s="1">
        <f ca="1"/>
        <v>-1.8358052402350693E-3</v>
      </c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</row>
    <row r="323" spans="38:66" x14ac:dyDescent="0.5">
      <c r="AL323" s="2">
        <f ca="1"/>
        <v>2</v>
      </c>
      <c r="AM323" s="2">
        <f ca="1"/>
        <v>57</v>
      </c>
      <c r="AN323" s="1">
        <f ca="1"/>
        <v>2.2833719703602571E-2</v>
      </c>
      <c r="AO323" s="1" t="e">
        <f ca="1"/>
        <v>#N/A</v>
      </c>
      <c r="AP323" s="1">
        <f ca="1"/>
        <v>-1.8358052402350693E-3</v>
      </c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</row>
    <row r="324" spans="38:66" x14ac:dyDescent="0.5">
      <c r="AL324" s="2">
        <f ca="1"/>
        <v>2</v>
      </c>
      <c r="AM324" s="2">
        <f ca="1"/>
        <v>58</v>
      </c>
      <c r="AN324" s="1">
        <f ca="1"/>
        <v>2.3953024577072018E-2</v>
      </c>
      <c r="AO324" s="1" t="e">
        <f ca="1"/>
        <v>#N/A</v>
      </c>
      <c r="AP324" s="1">
        <f ca="1"/>
        <v>-1.8358052402350693E-3</v>
      </c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</row>
    <row r="325" spans="38:66" x14ac:dyDescent="0.5">
      <c r="AL325" s="2">
        <f ca="1"/>
        <v>2</v>
      </c>
      <c r="AM325" s="2">
        <f ca="1"/>
        <v>59</v>
      </c>
      <c r="AN325" s="1">
        <f ca="1"/>
        <v>2.5072329450541466E-2</v>
      </c>
      <c r="AO325" s="1" t="e">
        <f ca="1"/>
        <v>#N/A</v>
      </c>
      <c r="AP325" s="1">
        <f ca="1"/>
        <v>-1.8358052402350693E-3</v>
      </c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</row>
    <row r="326" spans="38:66" x14ac:dyDescent="0.5">
      <c r="AL326" s="2">
        <f ca="1"/>
        <v>2</v>
      </c>
      <c r="AM326" s="2">
        <f ca="1"/>
        <v>60</v>
      </c>
      <c r="AN326" s="1">
        <f ca="1"/>
        <v>2.6191634324010914E-2</v>
      </c>
      <c r="AO326" s="1" t="e">
        <f ca="1"/>
        <v>#N/A</v>
      </c>
      <c r="AP326" s="1">
        <f ca="1"/>
        <v>-1.8358052402350693E-3</v>
      </c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</row>
    <row r="327" spans="38:66" x14ac:dyDescent="0.5">
      <c r="AL327" s="2">
        <f ca="1"/>
        <v>2</v>
      </c>
      <c r="AM327" s="2">
        <f ca="1"/>
        <v>74</v>
      </c>
      <c r="AN327" s="1">
        <f ca="1"/>
        <v>1.9475805083194228E-2</v>
      </c>
      <c r="AO327" s="1" t="e">
        <f ca="1"/>
        <v>#N/A</v>
      </c>
      <c r="AP327" s="1">
        <f ca="1"/>
        <v>-1.6022137285786262E-3</v>
      </c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</row>
    <row r="328" spans="38:66" x14ac:dyDescent="0.5">
      <c r="AL328" s="2">
        <f ca="1"/>
        <v>2</v>
      </c>
      <c r="AM328" s="2">
        <f ca="1"/>
        <v>75</v>
      </c>
      <c r="AN328" s="1">
        <f ca="1"/>
        <v>2.0595109956663676E-2</v>
      </c>
      <c r="AO328" s="1" t="e">
        <f ca="1"/>
        <v>#N/A</v>
      </c>
      <c r="AP328" s="1">
        <f ca="1"/>
        <v>-1.6022137285786262E-3</v>
      </c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</row>
    <row r="329" spans="38:66" x14ac:dyDescent="0.5">
      <c r="AL329" s="2">
        <f ca="1"/>
        <v>2</v>
      </c>
      <c r="AM329" s="2">
        <f ca="1"/>
        <v>76</v>
      </c>
      <c r="AN329" s="1">
        <f ca="1"/>
        <v>2.1714414830133123E-2</v>
      </c>
      <c r="AO329" s="1" t="e">
        <f ca="1"/>
        <v>#N/A</v>
      </c>
      <c r="AP329" s="1">
        <f ca="1"/>
        <v>-1.6022137285786262E-3</v>
      </c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</row>
    <row r="330" spans="38:66" x14ac:dyDescent="0.5">
      <c r="AL330" s="2">
        <f ca="1"/>
        <v>2</v>
      </c>
      <c r="AM330" s="2">
        <f ca="1"/>
        <v>77</v>
      </c>
      <c r="AN330" s="1">
        <f ca="1"/>
        <v>2.2833719703602571E-2</v>
      </c>
      <c r="AO330" s="1" t="e">
        <f ca="1"/>
        <v>#N/A</v>
      </c>
      <c r="AP330" s="1">
        <f ca="1"/>
        <v>-1.6022137285786262E-3</v>
      </c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</row>
    <row r="331" spans="38:66" x14ac:dyDescent="0.5">
      <c r="AL331" s="2">
        <f ca="1"/>
        <v>2</v>
      </c>
      <c r="AM331" s="2">
        <f ca="1"/>
        <v>78</v>
      </c>
      <c r="AN331" s="1">
        <f ca="1"/>
        <v>2.3953024577072018E-2</v>
      </c>
      <c r="AO331" s="1" t="e">
        <f ca="1"/>
        <v>#N/A</v>
      </c>
      <c r="AP331" s="1">
        <f ca="1"/>
        <v>-1.6022137285786262E-3</v>
      </c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</row>
    <row r="332" spans="38:66" x14ac:dyDescent="0.5">
      <c r="AL332" s="2">
        <f ca="1"/>
        <v>2</v>
      </c>
      <c r="AM332" s="2">
        <f ca="1"/>
        <v>79</v>
      </c>
      <c r="AN332" s="1">
        <f ca="1"/>
        <v>2.5072329450541466E-2</v>
      </c>
      <c r="AO332" s="1" t="e">
        <f ca="1"/>
        <v>#N/A</v>
      </c>
      <c r="AP332" s="1">
        <f ca="1"/>
        <v>-1.6022137285786262E-3</v>
      </c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</row>
    <row r="333" spans="38:66" x14ac:dyDescent="0.5">
      <c r="AL333" s="2">
        <f ca="1"/>
        <v>2</v>
      </c>
      <c r="AM333" s="2">
        <f ca="1"/>
        <v>80</v>
      </c>
      <c r="AN333" s="1">
        <f ca="1"/>
        <v>2.6191634324010914E-2</v>
      </c>
      <c r="AO333" s="1" t="e">
        <f ca="1"/>
        <v>#N/A</v>
      </c>
      <c r="AP333" s="1">
        <f ca="1"/>
        <v>-1.6022137285786262E-3</v>
      </c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</row>
    <row r="334" spans="38:66" x14ac:dyDescent="0.5">
      <c r="AL334" s="2">
        <f ca="1"/>
        <v>2</v>
      </c>
      <c r="AM334" s="2">
        <f ca="1"/>
        <v>94</v>
      </c>
      <c r="AN334" s="1">
        <f ca="1"/>
        <v>1.9475805083194228E-2</v>
      </c>
      <c r="AO334" s="1" t="e">
        <f ca="1"/>
        <v>#N/A</v>
      </c>
      <c r="AP334" s="1">
        <f ca="1"/>
        <v>-1.368622216922183E-3</v>
      </c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</row>
    <row r="335" spans="38:66" x14ac:dyDescent="0.5">
      <c r="AL335" s="2">
        <f ca="1"/>
        <v>2</v>
      </c>
      <c r="AM335" s="2">
        <f ca="1"/>
        <v>95</v>
      </c>
      <c r="AN335" s="1">
        <f ca="1"/>
        <v>2.0595109956663676E-2</v>
      </c>
      <c r="AO335" s="1" t="e">
        <f ca="1"/>
        <v>#N/A</v>
      </c>
      <c r="AP335" s="1">
        <f ca="1"/>
        <v>-1.368622216922183E-3</v>
      </c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</row>
    <row r="336" spans="38:66" x14ac:dyDescent="0.5">
      <c r="AL336" s="2">
        <f ca="1"/>
        <v>2</v>
      </c>
      <c r="AM336" s="2">
        <f ca="1"/>
        <v>96</v>
      </c>
      <c r="AN336" s="1">
        <f ca="1"/>
        <v>2.1714414830133123E-2</v>
      </c>
      <c r="AO336" s="1" t="e">
        <f ca="1"/>
        <v>#N/A</v>
      </c>
      <c r="AP336" s="1">
        <f ca="1"/>
        <v>-1.368622216922183E-3</v>
      </c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</row>
    <row r="337" spans="38:66" x14ac:dyDescent="0.5">
      <c r="AL337" s="2">
        <f ca="1"/>
        <v>2</v>
      </c>
      <c r="AM337" s="2">
        <f ca="1"/>
        <v>97</v>
      </c>
      <c r="AN337" s="1">
        <f ca="1"/>
        <v>2.2833719703602571E-2</v>
      </c>
      <c r="AO337" s="1" t="e">
        <f ca="1"/>
        <v>#N/A</v>
      </c>
      <c r="AP337" s="1">
        <f ca="1"/>
        <v>-1.368622216922183E-3</v>
      </c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</row>
    <row r="338" spans="38:66" x14ac:dyDescent="0.5">
      <c r="AL338" s="2">
        <f ca="1"/>
        <v>2</v>
      </c>
      <c r="AM338" s="2">
        <f ca="1"/>
        <v>98</v>
      </c>
      <c r="AN338" s="1">
        <f ca="1"/>
        <v>2.3953024577072018E-2</v>
      </c>
      <c r="AO338" s="1" t="e">
        <f ca="1"/>
        <v>#N/A</v>
      </c>
      <c r="AP338" s="1">
        <f ca="1"/>
        <v>-1.368622216922183E-3</v>
      </c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</row>
    <row r="339" spans="38:66" x14ac:dyDescent="0.5">
      <c r="AL339" s="2">
        <f ca="1"/>
        <v>2</v>
      </c>
      <c r="AM339" s="2">
        <f ca="1"/>
        <v>99</v>
      </c>
      <c r="AN339" s="1">
        <f ca="1"/>
        <v>2.5072329450541466E-2</v>
      </c>
      <c r="AO339" s="1" t="e">
        <f ca="1"/>
        <v>#N/A</v>
      </c>
      <c r="AP339" s="1">
        <f ca="1"/>
        <v>-1.368622216922183E-3</v>
      </c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</row>
    <row r="340" spans="38:66" x14ac:dyDescent="0.5">
      <c r="AL340" s="2">
        <f ca="1"/>
        <v>2</v>
      </c>
      <c r="AM340" s="2">
        <f ca="1"/>
        <v>100</v>
      </c>
      <c r="AN340" s="1">
        <f ca="1"/>
        <v>2.6191634324010914E-2</v>
      </c>
      <c r="AO340" s="1" t="e">
        <f ca="1"/>
        <v>#N/A</v>
      </c>
      <c r="AP340" s="1">
        <f ca="1"/>
        <v>-1.368622216922183E-3</v>
      </c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</row>
    <row r="341" spans="38:66" x14ac:dyDescent="0.5">
      <c r="AL341" s="2">
        <f ca="1"/>
        <v>2</v>
      </c>
      <c r="AM341" s="2">
        <f ca="1"/>
        <v>114</v>
      </c>
      <c r="AN341" s="1">
        <f ca="1"/>
        <v>1.9475805083194228E-2</v>
      </c>
      <c r="AO341" s="1" t="e">
        <f ca="1"/>
        <v>#N/A</v>
      </c>
      <c r="AP341" s="1">
        <f ca="1"/>
        <v>-1.1350307052657399E-3</v>
      </c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</row>
    <row r="342" spans="38:66" x14ac:dyDescent="0.5">
      <c r="AL342" s="2">
        <f ca="1"/>
        <v>2</v>
      </c>
      <c r="AM342" s="2">
        <f ca="1"/>
        <v>115</v>
      </c>
      <c r="AN342" s="1">
        <f ca="1"/>
        <v>2.0595109956663676E-2</v>
      </c>
      <c r="AO342" s="1" t="e">
        <f ca="1"/>
        <v>#N/A</v>
      </c>
      <c r="AP342" s="1">
        <f ca="1"/>
        <v>-1.1350307052657399E-3</v>
      </c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</row>
    <row r="343" spans="38:66" x14ac:dyDescent="0.5">
      <c r="AL343" s="2">
        <f ca="1"/>
        <v>2</v>
      </c>
      <c r="AM343" s="2">
        <f ca="1"/>
        <v>116</v>
      </c>
      <c r="AN343" s="1">
        <f ca="1"/>
        <v>2.1714414830133123E-2</v>
      </c>
      <c r="AO343" s="1" t="e">
        <f ca="1"/>
        <v>#N/A</v>
      </c>
      <c r="AP343" s="1">
        <f ca="1"/>
        <v>-1.1350307052657399E-3</v>
      </c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</row>
    <row r="344" spans="38:66" x14ac:dyDescent="0.5">
      <c r="AL344" s="2">
        <f ca="1"/>
        <v>2</v>
      </c>
      <c r="AM344" s="2">
        <f ca="1"/>
        <v>117</v>
      </c>
      <c r="AN344" s="1">
        <f ca="1"/>
        <v>2.2833719703602571E-2</v>
      </c>
      <c r="AO344" s="1" t="e">
        <f ca="1"/>
        <v>#N/A</v>
      </c>
      <c r="AP344" s="1">
        <f ca="1"/>
        <v>-1.1350307052657399E-3</v>
      </c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</row>
    <row r="345" spans="38:66" x14ac:dyDescent="0.5">
      <c r="AL345" s="2">
        <f ca="1"/>
        <v>2</v>
      </c>
      <c r="AM345" s="2">
        <f ca="1"/>
        <v>118</v>
      </c>
      <c r="AN345" s="1">
        <f ca="1"/>
        <v>2.3953024577072018E-2</v>
      </c>
      <c r="AO345" s="1" t="e">
        <f ca="1"/>
        <v>#N/A</v>
      </c>
      <c r="AP345" s="1">
        <f ca="1"/>
        <v>-1.1350307052657399E-3</v>
      </c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</row>
    <row r="346" spans="38:66" x14ac:dyDescent="0.5">
      <c r="AL346" s="2">
        <f ca="1"/>
        <v>2</v>
      </c>
      <c r="AM346" s="2">
        <f ca="1"/>
        <v>119</v>
      </c>
      <c r="AN346" s="1">
        <f ca="1"/>
        <v>2.5072329450541466E-2</v>
      </c>
      <c r="AO346" s="1" t="e">
        <f ca="1"/>
        <v>#N/A</v>
      </c>
      <c r="AP346" s="1">
        <f ca="1"/>
        <v>-1.1350307052657399E-3</v>
      </c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</row>
    <row r="347" spans="38:66" x14ac:dyDescent="0.5">
      <c r="AL347" s="2">
        <f ca="1"/>
        <v>2</v>
      </c>
      <c r="AM347" s="2">
        <f ca="1"/>
        <v>120</v>
      </c>
      <c r="AN347" s="1">
        <f ca="1"/>
        <v>2.6191634324010914E-2</v>
      </c>
      <c r="AO347" s="1" t="e">
        <f ca="1"/>
        <v>#N/A</v>
      </c>
      <c r="AP347" s="1">
        <f ca="1"/>
        <v>-1.1350307052657399E-3</v>
      </c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</row>
    <row r="348" spans="38:66" x14ac:dyDescent="0.5">
      <c r="AL348" s="2">
        <f ca="1"/>
        <v>2</v>
      </c>
      <c r="AM348" s="2">
        <f ca="1"/>
        <v>134</v>
      </c>
      <c r="AN348" s="1">
        <f ca="1"/>
        <v>1.9475805083194228E-2</v>
      </c>
      <c r="AO348" s="1" t="e">
        <f ca="1"/>
        <v>#N/A</v>
      </c>
      <c r="AP348" s="1">
        <f ca="1"/>
        <v>-9.0143919360929675E-4</v>
      </c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</row>
    <row r="349" spans="38:66" x14ac:dyDescent="0.5">
      <c r="AL349" s="2">
        <f ca="1"/>
        <v>2</v>
      </c>
      <c r="AM349" s="2">
        <f ca="1"/>
        <v>135</v>
      </c>
      <c r="AN349" s="1">
        <f ca="1"/>
        <v>2.0595109956663676E-2</v>
      </c>
      <c r="AO349" s="1" t="e">
        <f ca="1"/>
        <v>#N/A</v>
      </c>
      <c r="AP349" s="1">
        <f ca="1"/>
        <v>-9.0143919360929675E-4</v>
      </c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</row>
    <row r="350" spans="38:66" x14ac:dyDescent="0.5">
      <c r="AL350" s="2">
        <f ca="1"/>
        <v>2</v>
      </c>
      <c r="AM350" s="2">
        <f ca="1"/>
        <v>136</v>
      </c>
      <c r="AN350" s="1">
        <f ca="1"/>
        <v>2.1714414830133123E-2</v>
      </c>
      <c r="AO350" s="1" t="e">
        <f ca="1"/>
        <v>#N/A</v>
      </c>
      <c r="AP350" s="1">
        <f ca="1"/>
        <v>-9.0143919360929675E-4</v>
      </c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</row>
    <row r="351" spans="38:66" x14ac:dyDescent="0.5">
      <c r="AL351" s="2">
        <f ca="1"/>
        <v>2</v>
      </c>
      <c r="AM351" s="2">
        <f ca="1"/>
        <v>137</v>
      </c>
      <c r="AN351" s="1">
        <f ca="1"/>
        <v>2.2833719703602571E-2</v>
      </c>
      <c r="AO351" s="1" t="e">
        <f ca="1"/>
        <v>#N/A</v>
      </c>
      <c r="AP351" s="1">
        <f ca="1"/>
        <v>-9.0143919360929675E-4</v>
      </c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</row>
    <row r="352" spans="38:66" x14ac:dyDescent="0.5">
      <c r="AL352" s="2">
        <f ca="1"/>
        <v>2</v>
      </c>
      <c r="AM352" s="2">
        <f ca="1"/>
        <v>138</v>
      </c>
      <c r="AN352" s="1">
        <f ca="1"/>
        <v>2.3953024577072018E-2</v>
      </c>
      <c r="AO352" s="1" t="e">
        <f ca="1"/>
        <v>#N/A</v>
      </c>
      <c r="AP352" s="1">
        <f ca="1"/>
        <v>-9.0143919360929675E-4</v>
      </c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</row>
    <row r="353" spans="38:66" x14ac:dyDescent="0.5">
      <c r="AL353" s="2">
        <f ca="1"/>
        <v>2</v>
      </c>
      <c r="AM353" s="2">
        <f ca="1"/>
        <v>139</v>
      </c>
      <c r="AN353" s="1">
        <f ca="1"/>
        <v>2.5072329450541466E-2</v>
      </c>
      <c r="AO353" s="1" t="e">
        <f ca="1"/>
        <v>#N/A</v>
      </c>
      <c r="AP353" s="1">
        <f ca="1"/>
        <v>-9.0143919360929675E-4</v>
      </c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</row>
    <row r="354" spans="38:66" x14ac:dyDescent="0.5">
      <c r="AL354" s="2">
        <f ca="1"/>
        <v>2</v>
      </c>
      <c r="AM354" s="2">
        <f ca="1"/>
        <v>140</v>
      </c>
      <c r="AN354" s="1">
        <f ca="1"/>
        <v>2.6191634324010914E-2</v>
      </c>
      <c r="AO354" s="1" t="e">
        <f ca="1"/>
        <v>#N/A</v>
      </c>
      <c r="AP354" s="1">
        <f ca="1"/>
        <v>-9.0143919360929675E-4</v>
      </c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</row>
    <row r="355" spans="38:66" x14ac:dyDescent="0.5">
      <c r="AL355" s="2">
        <f ca="1"/>
        <v>2</v>
      </c>
      <c r="AM355" s="2">
        <f ca="1"/>
        <v>154</v>
      </c>
      <c r="AN355" s="1">
        <f ca="1"/>
        <v>1.9475805083194228E-2</v>
      </c>
      <c r="AO355" s="1" t="e">
        <f ca="1"/>
        <v>#N/A</v>
      </c>
      <c r="AP355" s="1">
        <f ca="1"/>
        <v>-6.6784768195285362E-4</v>
      </c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</row>
    <row r="356" spans="38:66" x14ac:dyDescent="0.5">
      <c r="AL356" s="2">
        <f ca="1"/>
        <v>2</v>
      </c>
      <c r="AM356" s="2">
        <f ca="1"/>
        <v>155</v>
      </c>
      <c r="AN356" s="1">
        <f ca="1"/>
        <v>2.0595109956663676E-2</v>
      </c>
      <c r="AO356" s="1" t="e">
        <f ca="1"/>
        <v>#N/A</v>
      </c>
      <c r="AP356" s="1">
        <f ca="1"/>
        <v>-6.6784768195285362E-4</v>
      </c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</row>
    <row r="357" spans="38:66" x14ac:dyDescent="0.5">
      <c r="AL357" s="2">
        <f ca="1"/>
        <v>2</v>
      </c>
      <c r="AM357" s="2">
        <f ca="1"/>
        <v>156</v>
      </c>
      <c r="AN357" s="1">
        <f ca="1"/>
        <v>2.1714414830133123E-2</v>
      </c>
      <c r="AO357" s="1" t="e">
        <f ca="1"/>
        <v>#N/A</v>
      </c>
      <c r="AP357" s="1">
        <f ca="1"/>
        <v>-6.6784768195285362E-4</v>
      </c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</row>
    <row r="358" spans="38:66" x14ac:dyDescent="0.5">
      <c r="AL358" s="2">
        <f ca="1"/>
        <v>2</v>
      </c>
      <c r="AM358" s="2">
        <f ca="1"/>
        <v>157</v>
      </c>
      <c r="AN358" s="1">
        <f ca="1"/>
        <v>2.2833719703602571E-2</v>
      </c>
      <c r="AO358" s="1" t="e">
        <f ca="1"/>
        <v>#N/A</v>
      </c>
      <c r="AP358" s="1">
        <f ca="1"/>
        <v>-6.6784768195285362E-4</v>
      </c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</row>
    <row r="359" spans="38:66" x14ac:dyDescent="0.5">
      <c r="AL359" s="2">
        <f ca="1"/>
        <v>2</v>
      </c>
      <c r="AM359" s="2">
        <f ca="1"/>
        <v>158</v>
      </c>
      <c r="AN359" s="1">
        <f ca="1"/>
        <v>2.3953024577072018E-2</v>
      </c>
      <c r="AO359" s="1" t="e">
        <f ca="1"/>
        <v>#N/A</v>
      </c>
      <c r="AP359" s="1">
        <f ca="1"/>
        <v>-6.6784768195285362E-4</v>
      </c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</row>
    <row r="360" spans="38:66" x14ac:dyDescent="0.5">
      <c r="AL360" s="2">
        <f ca="1"/>
        <v>2</v>
      </c>
      <c r="AM360" s="2">
        <f ca="1"/>
        <v>159</v>
      </c>
      <c r="AN360" s="1">
        <f ca="1"/>
        <v>2.5072329450541466E-2</v>
      </c>
      <c r="AO360" s="1" t="e">
        <f ca="1"/>
        <v>#N/A</v>
      </c>
      <c r="AP360" s="1">
        <f ca="1"/>
        <v>-6.6784768195285362E-4</v>
      </c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</row>
    <row r="361" spans="38:66" x14ac:dyDescent="0.5">
      <c r="AL361" s="2">
        <f ca="1"/>
        <v>2</v>
      </c>
      <c r="AM361" s="2">
        <f ca="1"/>
        <v>160</v>
      </c>
      <c r="AN361" s="1">
        <f ca="1"/>
        <v>2.6191634324010914E-2</v>
      </c>
      <c r="AO361" s="1" t="e">
        <f ca="1"/>
        <v>#N/A</v>
      </c>
      <c r="AP361" s="1">
        <f ca="1"/>
        <v>-6.6784768195285362E-4</v>
      </c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</row>
    <row r="362" spans="38:66" x14ac:dyDescent="0.5">
      <c r="AL362" s="2">
        <f ca="1"/>
        <v>2</v>
      </c>
      <c r="AM362" s="2">
        <f ca="1"/>
        <v>174</v>
      </c>
      <c r="AN362" s="1">
        <f ca="1"/>
        <v>1.9475805083194228E-2</v>
      </c>
      <c r="AO362" s="1" t="e">
        <f ca="1"/>
        <v>#N/A</v>
      </c>
      <c r="AP362" s="1">
        <f ca="1"/>
        <v>-4.3425617029641043E-4</v>
      </c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</row>
    <row r="363" spans="38:66" x14ac:dyDescent="0.5">
      <c r="AL363" s="2">
        <f ca="1"/>
        <v>2</v>
      </c>
      <c r="AM363" s="2">
        <f ca="1"/>
        <v>175</v>
      </c>
      <c r="AN363" s="1">
        <f ca="1"/>
        <v>2.0595109956663676E-2</v>
      </c>
      <c r="AO363" s="1" t="e">
        <f ca="1"/>
        <v>#N/A</v>
      </c>
      <c r="AP363" s="1">
        <f ca="1"/>
        <v>-4.3425617029641043E-4</v>
      </c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</row>
    <row r="364" spans="38:66" x14ac:dyDescent="0.5">
      <c r="AL364" s="2">
        <f ca="1"/>
        <v>2</v>
      </c>
      <c r="AM364" s="2">
        <f ca="1"/>
        <v>176</v>
      </c>
      <c r="AN364" s="1">
        <f ca="1"/>
        <v>2.1714414830133123E-2</v>
      </c>
      <c r="AO364" s="1" t="e">
        <f ca="1"/>
        <v>#N/A</v>
      </c>
      <c r="AP364" s="1">
        <f ca="1"/>
        <v>-4.3425617029641043E-4</v>
      </c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</row>
    <row r="365" spans="38:66" x14ac:dyDescent="0.5">
      <c r="AL365" s="2">
        <f ca="1"/>
        <v>2</v>
      </c>
      <c r="AM365" s="2">
        <f ca="1"/>
        <v>177</v>
      </c>
      <c r="AN365" s="1">
        <f ca="1"/>
        <v>2.2833719703602571E-2</v>
      </c>
      <c r="AO365" s="1" t="e">
        <f ca="1"/>
        <v>#N/A</v>
      </c>
      <c r="AP365" s="1">
        <f ca="1"/>
        <v>-4.3425617029641043E-4</v>
      </c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</row>
    <row r="366" spans="38:66" x14ac:dyDescent="0.5">
      <c r="AL366" s="2">
        <f ca="1"/>
        <v>2</v>
      </c>
      <c r="AM366" s="2">
        <f ca="1"/>
        <v>178</v>
      </c>
      <c r="AN366" s="1">
        <f ca="1"/>
        <v>2.3953024577072018E-2</v>
      </c>
      <c r="AO366" s="1" t="e">
        <f ca="1"/>
        <v>#N/A</v>
      </c>
      <c r="AP366" s="1">
        <f ca="1"/>
        <v>-4.3425617029641043E-4</v>
      </c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</row>
    <row r="367" spans="38:66" x14ac:dyDescent="0.5">
      <c r="AL367" s="2">
        <f ca="1"/>
        <v>2</v>
      </c>
      <c r="AM367" s="2">
        <f ca="1"/>
        <v>179</v>
      </c>
      <c r="AN367" s="1">
        <f ca="1"/>
        <v>2.5072329450541466E-2</v>
      </c>
      <c r="AO367" s="1" t="e">
        <f ca="1"/>
        <v>#N/A</v>
      </c>
      <c r="AP367" s="1">
        <f ca="1"/>
        <v>-4.3425617029641043E-4</v>
      </c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</row>
    <row r="368" spans="38:66" x14ac:dyDescent="0.5">
      <c r="AL368" s="2">
        <f ca="1"/>
        <v>2</v>
      </c>
      <c r="AM368" s="2">
        <f ca="1"/>
        <v>180</v>
      </c>
      <c r="AN368" s="1">
        <f ca="1"/>
        <v>2.6191634324010914E-2</v>
      </c>
      <c r="AO368" s="1" t="e">
        <f ca="1"/>
        <v>#N/A</v>
      </c>
      <c r="AP368" s="1">
        <f ca="1"/>
        <v>-4.3425617029641043E-4</v>
      </c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</row>
    <row r="369" spans="38:66" x14ac:dyDescent="0.5">
      <c r="AL369" s="2">
        <f ca="1"/>
        <v>2</v>
      </c>
      <c r="AM369" s="2">
        <f ca="1"/>
        <v>194</v>
      </c>
      <c r="AN369" s="1">
        <f ca="1"/>
        <v>1.9475805083194228E-2</v>
      </c>
      <c r="AO369" s="1" t="e">
        <f ca="1"/>
        <v>#N/A</v>
      </c>
      <c r="AP369" s="1">
        <f ca="1"/>
        <v>-2.0066465863996725E-4</v>
      </c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</row>
    <row r="370" spans="38:66" x14ac:dyDescent="0.5">
      <c r="AL370" s="2">
        <f ca="1"/>
        <v>2</v>
      </c>
      <c r="AM370" s="2">
        <f ca="1"/>
        <v>195</v>
      </c>
      <c r="AN370" s="1">
        <f ca="1"/>
        <v>2.0595109956663676E-2</v>
      </c>
      <c r="AO370" s="1" t="e">
        <f ca="1"/>
        <v>#N/A</v>
      </c>
      <c r="AP370" s="1">
        <f ca="1"/>
        <v>-2.0066465863996725E-4</v>
      </c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</row>
    <row r="371" spans="38:66" x14ac:dyDescent="0.5">
      <c r="AL371" s="2">
        <f ca="1"/>
        <v>2</v>
      </c>
      <c r="AM371" s="2">
        <f ca="1"/>
        <v>196</v>
      </c>
      <c r="AN371" s="1">
        <f ca="1"/>
        <v>2.1714414830133123E-2</v>
      </c>
      <c r="AO371" s="1" t="e">
        <f ca="1"/>
        <v>#N/A</v>
      </c>
      <c r="AP371" s="1">
        <f ca="1"/>
        <v>-2.0066465863996725E-4</v>
      </c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</row>
    <row r="372" spans="38:66" x14ac:dyDescent="0.5">
      <c r="AL372" s="2">
        <f ca="1"/>
        <v>2</v>
      </c>
      <c r="AM372" s="2">
        <f ca="1"/>
        <v>197</v>
      </c>
      <c r="AN372" s="1">
        <f ca="1"/>
        <v>2.2833719703602571E-2</v>
      </c>
      <c r="AO372" s="1" t="e">
        <f ca="1"/>
        <v>#N/A</v>
      </c>
      <c r="AP372" s="1">
        <f ca="1"/>
        <v>-2.0066465863996725E-4</v>
      </c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</row>
    <row r="373" spans="38:66" x14ac:dyDescent="0.5">
      <c r="AL373" s="2">
        <f ca="1"/>
        <v>2</v>
      </c>
      <c r="AM373" s="2">
        <f ca="1"/>
        <v>198</v>
      </c>
      <c r="AN373" s="1">
        <f ca="1"/>
        <v>2.3953024577072018E-2</v>
      </c>
      <c r="AO373" s="1" t="e">
        <f ca="1"/>
        <v>#N/A</v>
      </c>
      <c r="AP373" s="1">
        <f ca="1"/>
        <v>-2.0066465863996725E-4</v>
      </c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</row>
    <row r="374" spans="38:66" x14ac:dyDescent="0.5">
      <c r="AL374" s="2">
        <f ca="1"/>
        <v>2</v>
      </c>
      <c r="AM374" s="2">
        <f ca="1"/>
        <v>199</v>
      </c>
      <c r="AN374" s="1">
        <f ca="1"/>
        <v>2.5072329450541466E-2</v>
      </c>
      <c r="AO374" s="1" t="e">
        <f ca="1"/>
        <v>#N/A</v>
      </c>
      <c r="AP374" s="1">
        <f ca="1"/>
        <v>-2.0066465863996725E-4</v>
      </c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</row>
    <row r="375" spans="38:66" x14ac:dyDescent="0.5">
      <c r="AL375" s="2">
        <f ca="1"/>
        <v>2</v>
      </c>
      <c r="AM375" s="2">
        <f ca="1"/>
        <v>200</v>
      </c>
      <c r="AN375" s="1">
        <f ca="1"/>
        <v>2.6191634324010914E-2</v>
      </c>
      <c r="AO375" s="1" t="e">
        <f ca="1"/>
        <v>#N/A</v>
      </c>
      <c r="AP375" s="1">
        <f ca="1"/>
        <v>-2.0066465863996725E-4</v>
      </c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</row>
    <row r="376" spans="38:66" x14ac:dyDescent="0.5">
      <c r="AL376" s="2">
        <f ca="1"/>
        <v>2</v>
      </c>
      <c r="AM376" s="2">
        <f ca="1"/>
        <v>214</v>
      </c>
      <c r="AN376" s="1">
        <f ca="1"/>
        <v>1.9475805083194228E-2</v>
      </c>
      <c r="AO376" s="1" t="e">
        <f ca="1"/>
        <v>#N/A</v>
      </c>
      <c r="AP376" s="1">
        <f ca="1"/>
        <v>3.2926853016475939E-5</v>
      </c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</row>
    <row r="377" spans="38:66" x14ac:dyDescent="0.5">
      <c r="AL377" s="2">
        <f ca="1"/>
        <v>2</v>
      </c>
      <c r="AM377" s="2">
        <f ca="1"/>
        <v>215</v>
      </c>
      <c r="AN377" s="1">
        <f ca="1"/>
        <v>2.0595109956663676E-2</v>
      </c>
      <c r="AO377" s="1" t="e">
        <f ca="1"/>
        <v>#N/A</v>
      </c>
      <c r="AP377" s="1">
        <f ca="1"/>
        <v>3.2926853016475939E-5</v>
      </c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</row>
    <row r="378" spans="38:66" x14ac:dyDescent="0.5">
      <c r="AL378" s="2">
        <f ca="1"/>
        <v>2</v>
      </c>
      <c r="AM378" s="2">
        <f ca="1"/>
        <v>216</v>
      </c>
      <c r="AN378" s="1">
        <f ca="1"/>
        <v>2.1714414830133123E-2</v>
      </c>
      <c r="AO378" s="1" t="e">
        <f ca="1"/>
        <v>#N/A</v>
      </c>
      <c r="AP378" s="1">
        <f ca="1"/>
        <v>3.2926853016475939E-5</v>
      </c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</row>
    <row r="379" spans="38:66" x14ac:dyDescent="0.5">
      <c r="AL379" s="2">
        <f ca="1"/>
        <v>2</v>
      </c>
      <c r="AM379" s="2">
        <f ca="1"/>
        <v>217</v>
      </c>
      <c r="AN379" s="1">
        <f ca="1"/>
        <v>2.2833719703602571E-2</v>
      </c>
      <c r="AO379" s="1" t="e">
        <f ca="1"/>
        <v>#N/A</v>
      </c>
      <c r="AP379" s="1">
        <f ca="1"/>
        <v>3.2926853016475939E-5</v>
      </c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</row>
    <row r="380" spans="38:66" x14ac:dyDescent="0.5">
      <c r="AL380" s="2">
        <f ca="1"/>
        <v>2</v>
      </c>
      <c r="AM380" s="2">
        <f ca="1"/>
        <v>218</v>
      </c>
      <c r="AN380" s="1">
        <f ca="1"/>
        <v>2.3953024577072018E-2</v>
      </c>
      <c r="AO380" s="1" t="e">
        <f ca="1"/>
        <v>#N/A</v>
      </c>
      <c r="AP380" s="1">
        <f ca="1"/>
        <v>3.2926853016475939E-5</v>
      </c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</row>
    <row r="381" spans="38:66" x14ac:dyDescent="0.5">
      <c r="AL381" s="2">
        <f ca="1"/>
        <v>2</v>
      </c>
      <c r="AM381" s="2">
        <f ca="1"/>
        <v>219</v>
      </c>
      <c r="AN381" s="1">
        <f ca="1"/>
        <v>2.5072329450541466E-2</v>
      </c>
      <c r="AO381" s="1" t="e">
        <f ca="1"/>
        <v>#N/A</v>
      </c>
      <c r="AP381" s="1">
        <f ca="1"/>
        <v>3.2926853016475939E-5</v>
      </c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</row>
    <row r="382" spans="38:66" x14ac:dyDescent="0.5">
      <c r="AL382" s="2">
        <f ca="1"/>
        <v>2</v>
      </c>
      <c r="AM382" s="2">
        <f ca="1"/>
        <v>220</v>
      </c>
      <c r="AN382" s="1">
        <f ca="1"/>
        <v>2.6191634324010914E-2</v>
      </c>
      <c r="AO382" s="1" t="e">
        <f ca="1"/>
        <v>#N/A</v>
      </c>
      <c r="AP382" s="1">
        <f ca="1"/>
        <v>3.2926853016475939E-5</v>
      </c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</row>
    <row r="383" spans="38:66" x14ac:dyDescent="0.5">
      <c r="AL383" s="2">
        <f ca="1"/>
        <v>2</v>
      </c>
      <c r="AM383" s="2">
        <f ca="1"/>
        <v>234</v>
      </c>
      <c r="AN383" s="1">
        <f ca="1"/>
        <v>1.9475805083194228E-2</v>
      </c>
      <c r="AO383" s="1" t="e">
        <f ca="1"/>
        <v>#N/A</v>
      </c>
      <c r="AP383" s="1">
        <f ca="1"/>
        <v>2.6651836467291913E-4</v>
      </c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</row>
    <row r="384" spans="38:66" x14ac:dyDescent="0.5">
      <c r="AL384" s="2">
        <f ca="1"/>
        <v>2</v>
      </c>
      <c r="AM384" s="2">
        <f ca="1"/>
        <v>235</v>
      </c>
      <c r="AN384" s="1">
        <f ca="1"/>
        <v>2.0595109956663676E-2</v>
      </c>
      <c r="AO384" s="1" t="e">
        <f ca="1"/>
        <v>#N/A</v>
      </c>
      <c r="AP384" s="1">
        <f ca="1"/>
        <v>2.6651836467291913E-4</v>
      </c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</row>
    <row r="385" spans="38:66" x14ac:dyDescent="0.5">
      <c r="AL385" s="2">
        <f ca="1"/>
        <v>2</v>
      </c>
      <c r="AM385" s="2">
        <f ca="1"/>
        <v>236</v>
      </c>
      <c r="AN385" s="1">
        <f ca="1"/>
        <v>2.1714414830133123E-2</v>
      </c>
      <c r="AO385" s="1" t="e">
        <f ca="1"/>
        <v>#N/A</v>
      </c>
      <c r="AP385" s="1">
        <f ca="1"/>
        <v>2.6651836467291913E-4</v>
      </c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</row>
    <row r="386" spans="38:66" x14ac:dyDescent="0.5">
      <c r="AL386" s="2">
        <f ca="1"/>
        <v>2</v>
      </c>
      <c r="AM386" s="2">
        <f ca="1"/>
        <v>237</v>
      </c>
      <c r="AN386" s="1">
        <f ca="1"/>
        <v>2.2833719703602571E-2</v>
      </c>
      <c r="AO386" s="1" t="e">
        <f ca="1"/>
        <v>#N/A</v>
      </c>
      <c r="AP386" s="1">
        <f ca="1"/>
        <v>2.6651836467291913E-4</v>
      </c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</row>
    <row r="387" spans="38:66" x14ac:dyDescent="0.5">
      <c r="AL387" s="2">
        <f ca="1"/>
        <v>2</v>
      </c>
      <c r="AM387" s="2">
        <f ca="1"/>
        <v>238</v>
      </c>
      <c r="AN387" s="1">
        <f ca="1"/>
        <v>2.3953024577072018E-2</v>
      </c>
      <c r="AO387" s="1" t="e">
        <f ca="1"/>
        <v>#N/A</v>
      </c>
      <c r="AP387" s="1">
        <f ca="1"/>
        <v>2.6651836467291913E-4</v>
      </c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</row>
    <row r="388" spans="38:66" x14ac:dyDescent="0.5">
      <c r="AL388" s="2">
        <f ca="1"/>
        <v>2</v>
      </c>
      <c r="AM388" s="2">
        <f ca="1"/>
        <v>239</v>
      </c>
      <c r="AN388" s="1">
        <f ca="1"/>
        <v>2.5072329450541466E-2</v>
      </c>
      <c r="AO388" s="1" t="e">
        <f ca="1"/>
        <v>#N/A</v>
      </c>
      <c r="AP388" s="1">
        <f ca="1"/>
        <v>2.6651836467291913E-4</v>
      </c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</row>
    <row r="389" spans="38:66" x14ac:dyDescent="0.5">
      <c r="AL389" s="2">
        <f ca="1"/>
        <v>2</v>
      </c>
      <c r="AM389" s="2">
        <f ca="1"/>
        <v>240</v>
      </c>
      <c r="AN389" s="1">
        <f ca="1"/>
        <v>2.6191634324010914E-2</v>
      </c>
      <c r="AO389" s="1" t="e">
        <f ca="1"/>
        <v>#N/A</v>
      </c>
      <c r="AP389" s="1">
        <f ca="1"/>
        <v>2.6651836467291913E-4</v>
      </c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</row>
    <row r="390" spans="38:66" x14ac:dyDescent="0.5">
      <c r="AL390" s="2">
        <f ca="1"/>
        <v>2</v>
      </c>
      <c r="AM390" s="2">
        <f ca="1"/>
        <v>254</v>
      </c>
      <c r="AN390" s="1">
        <f ca="1"/>
        <v>1.9475805083194228E-2</v>
      </c>
      <c r="AO390" s="1" t="e">
        <f ca="1"/>
        <v>#N/A</v>
      </c>
      <c r="AP390" s="1">
        <f ca="1"/>
        <v>5.0010987632936226E-4</v>
      </c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</row>
    <row r="391" spans="38:66" x14ac:dyDescent="0.5">
      <c r="AL391" s="2">
        <f ca="1"/>
        <v>2</v>
      </c>
      <c r="AM391" s="2">
        <f ca="1"/>
        <v>255</v>
      </c>
      <c r="AN391" s="1">
        <f ca="1"/>
        <v>2.0595109956663676E-2</v>
      </c>
      <c r="AO391" s="1" t="e">
        <f ca="1"/>
        <v>#N/A</v>
      </c>
      <c r="AP391" s="1">
        <f ca="1"/>
        <v>5.0010987632936226E-4</v>
      </c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</row>
    <row r="392" spans="38:66" x14ac:dyDescent="0.5">
      <c r="AL392" s="2">
        <f ca="1"/>
        <v>2</v>
      </c>
      <c r="AM392" s="2">
        <f ca="1"/>
        <v>256</v>
      </c>
      <c r="AN392" s="1">
        <f ca="1"/>
        <v>2.1714414830133123E-2</v>
      </c>
      <c r="AO392" s="1" t="e">
        <f ca="1"/>
        <v>#N/A</v>
      </c>
      <c r="AP392" s="1">
        <f ca="1"/>
        <v>5.0010987632936226E-4</v>
      </c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</row>
    <row r="393" spans="38:66" x14ac:dyDescent="0.5">
      <c r="AL393" s="2">
        <f ca="1"/>
        <v>2</v>
      </c>
      <c r="AM393" s="2">
        <f ca="1"/>
        <v>257</v>
      </c>
      <c r="AN393" s="1">
        <f ca="1"/>
        <v>2.2833719703602571E-2</v>
      </c>
      <c r="AO393" s="1" t="e">
        <f ca="1"/>
        <v>#N/A</v>
      </c>
      <c r="AP393" s="1">
        <f ca="1"/>
        <v>5.0010987632936226E-4</v>
      </c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</row>
    <row r="394" spans="38:66" x14ac:dyDescent="0.5">
      <c r="AL394" s="2">
        <f ca="1"/>
        <v>2</v>
      </c>
      <c r="AM394" s="2">
        <f ca="1"/>
        <v>258</v>
      </c>
      <c r="AN394" s="1">
        <f ca="1"/>
        <v>2.3953024577072018E-2</v>
      </c>
      <c r="AO394" s="1" t="e">
        <f ca="1"/>
        <v>#N/A</v>
      </c>
      <c r="AP394" s="1">
        <f ca="1"/>
        <v>5.0010987632936226E-4</v>
      </c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</row>
    <row r="395" spans="38:66" x14ac:dyDescent="0.5">
      <c r="AL395" s="2">
        <f ca="1"/>
        <v>2</v>
      </c>
      <c r="AM395" s="2">
        <f ca="1"/>
        <v>259</v>
      </c>
      <c r="AN395" s="1">
        <f ca="1"/>
        <v>2.5072329450541466E-2</v>
      </c>
      <c r="AO395" s="1" t="e">
        <f ca="1"/>
        <v>#N/A</v>
      </c>
      <c r="AP395" s="1">
        <f ca="1"/>
        <v>5.0010987632936226E-4</v>
      </c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</row>
    <row r="396" spans="38:66" x14ac:dyDescent="0.5">
      <c r="AL396" s="2">
        <f ca="1"/>
        <v>2</v>
      </c>
      <c r="AM396" s="2">
        <f ca="1"/>
        <v>260</v>
      </c>
      <c r="AN396" s="1">
        <f ca="1"/>
        <v>2.6191634324010914E-2</v>
      </c>
      <c r="AO396" s="1" t="e">
        <f ca="1"/>
        <v>#N/A</v>
      </c>
      <c r="AP396" s="1">
        <f ca="1"/>
        <v>5.0010987632936226E-4</v>
      </c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</row>
    <row r="397" spans="38:66" x14ac:dyDescent="0.5">
      <c r="AL397" s="2">
        <f ca="1"/>
        <v>2</v>
      </c>
      <c r="AM397" s="2">
        <f ca="1"/>
        <v>274</v>
      </c>
      <c r="AN397" s="1">
        <f ca="1"/>
        <v>1.9475805083194228E-2</v>
      </c>
      <c r="AO397" s="1" t="e">
        <f ca="1"/>
        <v>#N/A</v>
      </c>
      <c r="AP397" s="1">
        <f ca="1"/>
        <v>7.3370138798580539E-4</v>
      </c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</row>
    <row r="398" spans="38:66" x14ac:dyDescent="0.5">
      <c r="AL398" s="2">
        <f ca="1"/>
        <v>2</v>
      </c>
      <c r="AM398" s="2">
        <f ca="1"/>
        <v>275</v>
      </c>
      <c r="AN398" s="1">
        <f ca="1"/>
        <v>2.0595109956663676E-2</v>
      </c>
      <c r="AO398" s="1" t="e">
        <f ca="1"/>
        <v>#N/A</v>
      </c>
      <c r="AP398" s="1">
        <f ca="1"/>
        <v>7.3370138798580539E-4</v>
      </c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</row>
    <row r="399" spans="38:66" x14ac:dyDescent="0.5">
      <c r="AL399" s="2">
        <f ca="1"/>
        <v>2</v>
      </c>
      <c r="AM399" s="2">
        <f ca="1"/>
        <v>276</v>
      </c>
      <c r="AN399" s="1">
        <f ca="1"/>
        <v>2.1714414830133123E-2</v>
      </c>
      <c r="AO399" s="1" t="e">
        <f ca="1"/>
        <v>#N/A</v>
      </c>
      <c r="AP399" s="1">
        <f ca="1"/>
        <v>7.3370138798580539E-4</v>
      </c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</row>
    <row r="400" spans="38:66" x14ac:dyDescent="0.5">
      <c r="AL400" s="2">
        <f ca="1"/>
        <v>2</v>
      </c>
      <c r="AM400" s="2">
        <f ca="1"/>
        <v>277</v>
      </c>
      <c r="AN400" s="1">
        <f ca="1"/>
        <v>2.2833719703602571E-2</v>
      </c>
      <c r="AO400" s="1" t="e">
        <f ca="1"/>
        <v>#N/A</v>
      </c>
      <c r="AP400" s="1">
        <f ca="1"/>
        <v>7.3370138798580539E-4</v>
      </c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</row>
    <row r="401" spans="38:66" x14ac:dyDescent="0.5">
      <c r="AL401" s="2">
        <f ca="1"/>
        <v>2</v>
      </c>
      <c r="AM401" s="2">
        <f ca="1"/>
        <v>278</v>
      </c>
      <c r="AN401" s="1">
        <f ca="1"/>
        <v>2.3953024577072018E-2</v>
      </c>
      <c r="AO401" s="1" t="e">
        <f ca="1"/>
        <v>#N/A</v>
      </c>
      <c r="AP401" s="1">
        <f ca="1"/>
        <v>7.3370138798580539E-4</v>
      </c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</row>
    <row r="402" spans="38:66" x14ac:dyDescent="0.5">
      <c r="AL402" s="2">
        <f ca="1"/>
        <v>2</v>
      </c>
      <c r="AM402" s="2">
        <f ca="1"/>
        <v>279</v>
      </c>
      <c r="AN402" s="1">
        <f ca="1"/>
        <v>2.5072329450541466E-2</v>
      </c>
      <c r="AO402" s="1" t="e">
        <f ca="1"/>
        <v>#N/A</v>
      </c>
      <c r="AP402" s="1">
        <f ca="1"/>
        <v>7.3370138798580539E-4</v>
      </c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</row>
    <row r="403" spans="38:66" x14ac:dyDescent="0.5">
      <c r="AL403" s="2">
        <f ca="1"/>
        <v>2</v>
      </c>
      <c r="AM403" s="2">
        <f ca="1"/>
        <v>280</v>
      </c>
      <c r="AN403" s="1">
        <f ca="1"/>
        <v>2.6191634324010914E-2</v>
      </c>
      <c r="AO403" s="1" t="e">
        <f ca="1"/>
        <v>#N/A</v>
      </c>
      <c r="AP403" s="1">
        <f ca="1"/>
        <v>7.3370138798580539E-4</v>
      </c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</row>
    <row r="404" spans="38:66" x14ac:dyDescent="0.5">
      <c r="AL404" s="2">
        <f ca="1"/>
        <v>2</v>
      </c>
      <c r="AM404" s="2">
        <f ca="1"/>
        <v>294</v>
      </c>
      <c r="AN404" s="1">
        <f ca="1"/>
        <v>1.9475805083194228E-2</v>
      </c>
      <c r="AO404" s="1" t="e">
        <f ca="1"/>
        <v>#N/A</v>
      </c>
      <c r="AP404" s="1">
        <f ca="1"/>
        <v>9.6729289964224852E-4</v>
      </c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</row>
    <row r="405" spans="38:66" x14ac:dyDescent="0.5">
      <c r="AL405" s="2">
        <f ca="1"/>
        <v>2</v>
      </c>
      <c r="AM405" s="2">
        <f ca="1"/>
        <v>295</v>
      </c>
      <c r="AN405" s="1">
        <f ca="1"/>
        <v>2.0595109956663676E-2</v>
      </c>
      <c r="AO405" s="1" t="e">
        <f ca="1"/>
        <v>#N/A</v>
      </c>
      <c r="AP405" s="1">
        <f ca="1"/>
        <v>9.6729289964224852E-4</v>
      </c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</row>
    <row r="406" spans="38:66" x14ac:dyDescent="0.5">
      <c r="AL406" s="2">
        <f ca="1"/>
        <v>2</v>
      </c>
      <c r="AM406" s="2">
        <f ca="1"/>
        <v>296</v>
      </c>
      <c r="AN406" s="1">
        <f ca="1"/>
        <v>2.1714414830133123E-2</v>
      </c>
      <c r="AO406" s="1" t="e">
        <f ca="1"/>
        <v>#N/A</v>
      </c>
      <c r="AP406" s="1">
        <f ca="1"/>
        <v>9.6729289964224852E-4</v>
      </c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</row>
    <row r="407" spans="38:66" x14ac:dyDescent="0.5">
      <c r="AL407" s="2">
        <f ca="1"/>
        <v>2</v>
      </c>
      <c r="AM407" s="2">
        <f ca="1"/>
        <v>297</v>
      </c>
      <c r="AN407" s="1">
        <f ca="1"/>
        <v>2.2833719703602571E-2</v>
      </c>
      <c r="AO407" s="1" t="e">
        <f ca="1"/>
        <v>#N/A</v>
      </c>
      <c r="AP407" s="1">
        <f ca="1"/>
        <v>9.6729289964224852E-4</v>
      </c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</row>
    <row r="408" spans="38:66" x14ac:dyDescent="0.5">
      <c r="AL408" s="2">
        <f ca="1"/>
        <v>2</v>
      </c>
      <c r="AM408" s="2">
        <f ca="1"/>
        <v>298</v>
      </c>
      <c r="AN408" s="1">
        <f ca="1"/>
        <v>2.3953024577072018E-2</v>
      </c>
      <c r="AO408" s="1" t="e">
        <f ca="1"/>
        <v>#N/A</v>
      </c>
      <c r="AP408" s="1">
        <f ca="1"/>
        <v>9.6729289964224852E-4</v>
      </c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</row>
    <row r="409" spans="38:66" x14ac:dyDescent="0.5">
      <c r="AL409" s="2">
        <f ca="1"/>
        <v>2</v>
      </c>
      <c r="AM409" s="2">
        <f ca="1"/>
        <v>299</v>
      </c>
      <c r="AN409" s="1">
        <f ca="1"/>
        <v>2.5072329450541466E-2</v>
      </c>
      <c r="AO409" s="1" t="e">
        <f ca="1"/>
        <v>#N/A</v>
      </c>
      <c r="AP409" s="1">
        <f ca="1"/>
        <v>9.6729289964224852E-4</v>
      </c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</row>
    <row r="410" spans="38:66" x14ac:dyDescent="0.5">
      <c r="AL410" s="2">
        <f ca="1"/>
        <v>2</v>
      </c>
      <c r="AM410" s="2">
        <f ca="1"/>
        <v>300</v>
      </c>
      <c r="AN410" s="1">
        <f ca="1"/>
        <v>2.6191634324010914E-2</v>
      </c>
      <c r="AO410" s="1" t="e">
        <f ca="1"/>
        <v>#N/A</v>
      </c>
      <c r="AP410" s="1">
        <f ca="1"/>
        <v>9.6729289964224852E-4</v>
      </c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</row>
    <row r="411" spans="38:66" x14ac:dyDescent="0.5">
      <c r="AL411" s="2">
        <f ca="1"/>
        <v>2</v>
      </c>
      <c r="AM411" s="2">
        <f ca="1"/>
        <v>314</v>
      </c>
      <c r="AN411" s="1">
        <f ca="1"/>
        <v>1.9475805083194228E-2</v>
      </c>
      <c r="AO411" s="1" t="e">
        <f ca="1"/>
        <v>#N/A</v>
      </c>
      <c r="AP411" s="1">
        <f ca="1"/>
        <v>1.2008844112986917E-3</v>
      </c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</row>
    <row r="412" spans="38:66" x14ac:dyDescent="0.5">
      <c r="AL412" s="2">
        <f ca="1"/>
        <v>2</v>
      </c>
      <c r="AM412" s="2">
        <f ca="1"/>
        <v>315</v>
      </c>
      <c r="AN412" s="1">
        <f ca="1"/>
        <v>2.0595109956663676E-2</v>
      </c>
      <c r="AO412" s="1" t="e">
        <f ca="1"/>
        <v>#N/A</v>
      </c>
      <c r="AP412" s="1">
        <f ca="1"/>
        <v>1.2008844112986917E-3</v>
      </c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</row>
    <row r="413" spans="38:66" x14ac:dyDescent="0.5">
      <c r="AL413" s="2">
        <f ca="1"/>
        <v>2</v>
      </c>
      <c r="AM413" s="2">
        <f ca="1"/>
        <v>316</v>
      </c>
      <c r="AN413" s="1">
        <f ca="1"/>
        <v>2.1714414830133123E-2</v>
      </c>
      <c r="AO413" s="1" t="e">
        <f ca="1"/>
        <v>#N/A</v>
      </c>
      <c r="AP413" s="1">
        <f ca="1"/>
        <v>1.2008844112986917E-3</v>
      </c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</row>
    <row r="414" spans="38:66" x14ac:dyDescent="0.5">
      <c r="AL414" s="2">
        <f ca="1"/>
        <v>2</v>
      </c>
      <c r="AM414" s="2">
        <f ca="1"/>
        <v>317</v>
      </c>
      <c r="AN414" s="1">
        <f ca="1"/>
        <v>2.2833719703602571E-2</v>
      </c>
      <c r="AO414" s="1" t="e">
        <f ca="1"/>
        <v>#N/A</v>
      </c>
      <c r="AP414" s="1">
        <f ca="1"/>
        <v>1.2008844112986917E-3</v>
      </c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</row>
    <row r="415" spans="38:66" x14ac:dyDescent="0.5">
      <c r="AL415" s="2">
        <f ca="1"/>
        <v>2</v>
      </c>
      <c r="AM415" s="2">
        <f ca="1"/>
        <v>318</v>
      </c>
      <c r="AN415" s="1">
        <f ca="1"/>
        <v>2.3953024577072018E-2</v>
      </c>
      <c r="AO415" s="1" t="e">
        <f ca="1"/>
        <v>#N/A</v>
      </c>
      <c r="AP415" s="1">
        <f ca="1"/>
        <v>1.2008844112986917E-3</v>
      </c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</row>
    <row r="416" spans="38:66" x14ac:dyDescent="0.5">
      <c r="AL416" s="2">
        <f ca="1"/>
        <v>2</v>
      </c>
      <c r="AM416" s="2">
        <f ca="1"/>
        <v>319</v>
      </c>
      <c r="AN416" s="1">
        <f ca="1"/>
        <v>2.5072329450541466E-2</v>
      </c>
      <c r="AO416" s="1" t="e">
        <f ca="1"/>
        <v>#N/A</v>
      </c>
      <c r="AP416" s="1">
        <f ca="1"/>
        <v>1.2008844112986917E-3</v>
      </c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</row>
    <row r="417" spans="38:66" x14ac:dyDescent="0.5">
      <c r="AL417" s="2">
        <f ca="1"/>
        <v>2</v>
      </c>
      <c r="AM417" s="2">
        <f ca="1"/>
        <v>320</v>
      </c>
      <c r="AN417" s="1">
        <f ca="1"/>
        <v>2.6191634324010914E-2</v>
      </c>
      <c r="AO417" s="1" t="e">
        <f ca="1"/>
        <v>#N/A</v>
      </c>
      <c r="AP417" s="1">
        <f ca="1"/>
        <v>1.2008844112986917E-3</v>
      </c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</row>
    <row r="418" spans="38:66" x14ac:dyDescent="0.5">
      <c r="AL418" s="2">
        <f ca="1"/>
        <v>2</v>
      </c>
      <c r="AM418" s="2">
        <f ca="1"/>
        <v>334</v>
      </c>
      <c r="AN418" s="1">
        <f ca="1"/>
        <v>1.9475805083194228E-2</v>
      </c>
      <c r="AO418" s="1" t="e">
        <f ca="1"/>
        <v>#N/A</v>
      </c>
      <c r="AP418" s="1">
        <f ca="1"/>
        <v>1.4344759229551348E-3</v>
      </c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</row>
    <row r="419" spans="38:66" x14ac:dyDescent="0.5">
      <c r="AL419" s="2">
        <f ca="1"/>
        <v>2</v>
      </c>
      <c r="AM419" s="2">
        <f ca="1"/>
        <v>335</v>
      </c>
      <c r="AN419" s="1">
        <f ca="1"/>
        <v>2.0595109956663676E-2</v>
      </c>
      <c r="AO419" s="1" t="e">
        <f ca="1"/>
        <v>#N/A</v>
      </c>
      <c r="AP419" s="1">
        <f ca="1"/>
        <v>1.4344759229551348E-3</v>
      </c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</row>
    <row r="420" spans="38:66" x14ac:dyDescent="0.5">
      <c r="AL420" s="2">
        <f ca="1"/>
        <v>2</v>
      </c>
      <c r="AM420" s="2">
        <f ca="1"/>
        <v>336</v>
      </c>
      <c r="AN420" s="1">
        <f ca="1"/>
        <v>2.1714414830133123E-2</v>
      </c>
      <c r="AO420" s="1" t="e">
        <f ca="1"/>
        <v>#N/A</v>
      </c>
      <c r="AP420" s="1">
        <f ca="1"/>
        <v>1.4344759229551348E-3</v>
      </c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</row>
    <row r="421" spans="38:66" x14ac:dyDescent="0.5">
      <c r="AL421" s="2">
        <f ca="1"/>
        <v>2</v>
      </c>
      <c r="AM421" s="2">
        <f ca="1"/>
        <v>337</v>
      </c>
      <c r="AN421" s="1">
        <f ca="1"/>
        <v>2.2833719703602571E-2</v>
      </c>
      <c r="AO421" s="1" t="e">
        <f ca="1"/>
        <v>#N/A</v>
      </c>
      <c r="AP421" s="1">
        <f ca="1"/>
        <v>1.4344759229551348E-3</v>
      </c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</row>
    <row r="422" spans="38:66" x14ac:dyDescent="0.5">
      <c r="AL422" s="2">
        <f ca="1"/>
        <v>2</v>
      </c>
      <c r="AM422" s="2">
        <f ca="1"/>
        <v>338</v>
      </c>
      <c r="AN422" s="1">
        <f ca="1"/>
        <v>2.3953024577072018E-2</v>
      </c>
      <c r="AO422" s="1" t="e">
        <f ca="1"/>
        <v>#N/A</v>
      </c>
      <c r="AP422" s="1">
        <f ca="1"/>
        <v>1.4344759229551348E-3</v>
      </c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</row>
    <row r="423" spans="38:66" x14ac:dyDescent="0.5">
      <c r="AL423" s="2">
        <f ca="1"/>
        <v>2</v>
      </c>
      <c r="AM423" s="2">
        <f ca="1"/>
        <v>339</v>
      </c>
      <c r="AN423" s="1">
        <f ca="1"/>
        <v>2.5072329450541466E-2</v>
      </c>
      <c r="AO423" s="1" t="e">
        <f ca="1"/>
        <v>#N/A</v>
      </c>
      <c r="AP423" s="1">
        <f ca="1"/>
        <v>1.4344759229551348E-3</v>
      </c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</row>
    <row r="424" spans="38:66" x14ac:dyDescent="0.5">
      <c r="AL424" s="2">
        <f ca="1"/>
        <v>2</v>
      </c>
      <c r="AM424" s="2">
        <f ca="1"/>
        <v>340</v>
      </c>
      <c r="AN424" s="1">
        <f ca="1"/>
        <v>2.6191634324010914E-2</v>
      </c>
      <c r="AO424" s="1" t="e">
        <f ca="1"/>
        <v>#N/A</v>
      </c>
      <c r="AP424" s="1">
        <f ca="1"/>
        <v>1.4344759229551348E-3</v>
      </c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</row>
    <row r="425" spans="38:66" x14ac:dyDescent="0.5">
      <c r="AL425" s="2">
        <f ca="1"/>
        <v>2</v>
      </c>
      <c r="AM425" s="2">
        <f ca="1"/>
        <v>354</v>
      </c>
      <c r="AN425" s="1">
        <f ca="1"/>
        <v>1.9475805083194228E-2</v>
      </c>
      <c r="AO425" s="1" t="e">
        <f ca="1"/>
        <v>#N/A</v>
      </c>
      <c r="AP425" s="1">
        <f ca="1"/>
        <v>1.6680674346115779E-3</v>
      </c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</row>
    <row r="426" spans="38:66" x14ac:dyDescent="0.5">
      <c r="AL426" s="2">
        <f ca="1"/>
        <v>2</v>
      </c>
      <c r="AM426" s="2">
        <f ca="1"/>
        <v>355</v>
      </c>
      <c r="AN426" s="1">
        <f ca="1"/>
        <v>2.0595109956663676E-2</v>
      </c>
      <c r="AO426" s="1" t="e">
        <f ca="1"/>
        <v>#N/A</v>
      </c>
      <c r="AP426" s="1">
        <f ca="1"/>
        <v>1.6680674346115779E-3</v>
      </c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</row>
    <row r="427" spans="38:66" x14ac:dyDescent="0.5">
      <c r="AL427" s="2">
        <f ca="1"/>
        <v>2</v>
      </c>
      <c r="AM427" s="2">
        <f ca="1"/>
        <v>356</v>
      </c>
      <c r="AN427" s="1">
        <f ca="1"/>
        <v>2.1714414830133123E-2</v>
      </c>
      <c r="AO427" s="1" t="e">
        <f ca="1"/>
        <v>#N/A</v>
      </c>
      <c r="AP427" s="1">
        <f ca="1"/>
        <v>1.6680674346115779E-3</v>
      </c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</row>
    <row r="428" spans="38:66" x14ac:dyDescent="0.5">
      <c r="AL428" s="2">
        <f ca="1"/>
        <v>2</v>
      </c>
      <c r="AM428" s="2">
        <f ca="1"/>
        <v>357</v>
      </c>
      <c r="AN428" s="1">
        <f ca="1"/>
        <v>2.2833719703602571E-2</v>
      </c>
      <c r="AO428" s="1" t="e">
        <f ca="1"/>
        <v>#N/A</v>
      </c>
      <c r="AP428" s="1">
        <f ca="1"/>
        <v>1.6680674346115779E-3</v>
      </c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</row>
    <row r="429" spans="38:66" x14ac:dyDescent="0.5">
      <c r="AL429" s="2">
        <f ca="1"/>
        <v>2</v>
      </c>
      <c r="AM429" s="2">
        <f ca="1"/>
        <v>358</v>
      </c>
      <c r="AN429" s="1">
        <f ca="1"/>
        <v>2.3953024577072018E-2</v>
      </c>
      <c r="AO429" s="1" t="e">
        <f ca="1"/>
        <v>#N/A</v>
      </c>
      <c r="AP429" s="1">
        <f ca="1"/>
        <v>1.6680674346115779E-3</v>
      </c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</row>
    <row r="430" spans="38:66" x14ac:dyDescent="0.5">
      <c r="AL430" s="2">
        <f ca="1"/>
        <v>2</v>
      </c>
      <c r="AM430" s="2">
        <f ca="1"/>
        <v>359</v>
      </c>
      <c r="AN430" s="1">
        <f ca="1"/>
        <v>2.5072329450541466E-2</v>
      </c>
      <c r="AO430" s="1" t="e">
        <f ca="1"/>
        <v>#N/A</v>
      </c>
      <c r="AP430" s="1">
        <f ca="1"/>
        <v>1.6680674346115779E-3</v>
      </c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</row>
    <row r="431" spans="38:66" x14ac:dyDescent="0.5">
      <c r="AL431" s="2">
        <f ca="1"/>
        <v>2</v>
      </c>
      <c r="AM431" s="2">
        <f ca="1"/>
        <v>360</v>
      </c>
      <c r="AN431" s="1">
        <f ca="1"/>
        <v>2.6191634324010914E-2</v>
      </c>
      <c r="AO431" s="1" t="e">
        <f ca="1"/>
        <v>#N/A</v>
      </c>
      <c r="AP431" s="1">
        <f ca="1"/>
        <v>1.6680674346115779E-3</v>
      </c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</row>
    <row r="432" spans="38:66" x14ac:dyDescent="0.5">
      <c r="AL432" s="2">
        <f ca="1"/>
        <v>2</v>
      </c>
      <c r="AM432" s="2">
        <f ca="1"/>
        <v>374</v>
      </c>
      <c r="AN432" s="1">
        <f ca="1"/>
        <v>1.9475805083194228E-2</v>
      </c>
      <c r="AO432" s="1" t="e">
        <f ca="1"/>
        <v>#N/A</v>
      </c>
      <c r="AP432" s="1">
        <f ca="1"/>
        <v>1.9016589462680211E-3</v>
      </c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</row>
    <row r="433" spans="38:66" x14ac:dyDescent="0.5">
      <c r="AL433" s="2">
        <f ca="1"/>
        <v>2</v>
      </c>
      <c r="AM433" s="2">
        <f ca="1"/>
        <v>375</v>
      </c>
      <c r="AN433" s="1">
        <f ca="1"/>
        <v>2.0595109956663676E-2</v>
      </c>
      <c r="AO433" s="1" t="e">
        <f ca="1"/>
        <v>#N/A</v>
      </c>
      <c r="AP433" s="1">
        <f ca="1"/>
        <v>1.9016589462680211E-3</v>
      </c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</row>
    <row r="434" spans="38:66" x14ac:dyDescent="0.5">
      <c r="AL434" s="2">
        <f ca="1"/>
        <v>2</v>
      </c>
      <c r="AM434" s="2">
        <f ca="1"/>
        <v>376</v>
      </c>
      <c r="AN434" s="1">
        <f ca="1"/>
        <v>2.1714414830133123E-2</v>
      </c>
      <c r="AO434" s="1" t="e">
        <f ca="1"/>
        <v>#N/A</v>
      </c>
      <c r="AP434" s="1">
        <f ca="1"/>
        <v>1.9016589462680211E-3</v>
      </c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</row>
    <row r="435" spans="38:66" x14ac:dyDescent="0.5">
      <c r="AL435" s="2">
        <f ca="1"/>
        <v>2</v>
      </c>
      <c r="AM435" s="2">
        <f ca="1"/>
        <v>377</v>
      </c>
      <c r="AN435" s="1">
        <f ca="1"/>
        <v>2.2833719703602571E-2</v>
      </c>
      <c r="AO435" s="1" t="e">
        <f ca="1"/>
        <v>#N/A</v>
      </c>
      <c r="AP435" s="1">
        <f ca="1"/>
        <v>1.9016589462680211E-3</v>
      </c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</row>
    <row r="436" spans="38:66" x14ac:dyDescent="0.5">
      <c r="AL436" s="2">
        <f ca="1"/>
        <v>2</v>
      </c>
      <c r="AM436" s="2">
        <f ca="1"/>
        <v>378</v>
      </c>
      <c r="AN436" s="1">
        <f ca="1"/>
        <v>2.3953024577072018E-2</v>
      </c>
      <c r="AO436" s="1" t="e">
        <f ca="1"/>
        <v>#N/A</v>
      </c>
      <c r="AP436" s="1">
        <f ca="1"/>
        <v>1.9016589462680211E-3</v>
      </c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</row>
    <row r="437" spans="38:66" x14ac:dyDescent="0.5">
      <c r="AL437" s="2">
        <f ca="1"/>
        <v>2</v>
      </c>
      <c r="AM437" s="2">
        <f ca="1"/>
        <v>379</v>
      </c>
      <c r="AN437" s="1">
        <f ca="1"/>
        <v>2.5072329450541466E-2</v>
      </c>
      <c r="AO437" s="1" t="e">
        <f ca="1"/>
        <v>#N/A</v>
      </c>
      <c r="AP437" s="1">
        <f ca="1"/>
        <v>1.9016589462680211E-3</v>
      </c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</row>
    <row r="438" spans="38:66" x14ac:dyDescent="0.5">
      <c r="AL438" s="2">
        <f ca="1"/>
        <v>2</v>
      </c>
      <c r="AM438" s="2">
        <f ca="1"/>
        <v>380</v>
      </c>
      <c r="AN438" s="1">
        <f ca="1"/>
        <v>2.6191634324010914E-2</v>
      </c>
      <c r="AO438" s="1" t="e">
        <f ca="1"/>
        <v>#N/A</v>
      </c>
      <c r="AP438" s="1">
        <f ca="1"/>
        <v>1.9016589462680211E-3</v>
      </c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</row>
    <row r="439" spans="38:66" x14ac:dyDescent="0.5">
      <c r="AL439" s="2">
        <f ca="1"/>
        <v>2</v>
      </c>
      <c r="AM439" s="2">
        <f ca="1"/>
        <v>394</v>
      </c>
      <c r="AN439" s="1">
        <f ca="1"/>
        <v>1.9475805083194228E-2</v>
      </c>
      <c r="AO439" s="1" t="e">
        <f ca="1"/>
        <v>#N/A</v>
      </c>
      <c r="AP439" s="1">
        <f ca="1"/>
        <v>2.1352504579244644E-3</v>
      </c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</row>
    <row r="440" spans="38:66" x14ac:dyDescent="0.5">
      <c r="AL440" s="2">
        <f ca="1"/>
        <v>2</v>
      </c>
      <c r="AM440" s="2">
        <f ca="1"/>
        <v>395</v>
      </c>
      <c r="AN440" s="1">
        <f ca="1"/>
        <v>2.0595109956663676E-2</v>
      </c>
      <c r="AO440" s="1" t="e">
        <f ca="1"/>
        <v>#N/A</v>
      </c>
      <c r="AP440" s="1">
        <f ca="1"/>
        <v>2.1352504579244644E-3</v>
      </c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</row>
    <row r="441" spans="38:66" x14ac:dyDescent="0.5">
      <c r="AL441" s="2">
        <f ca="1"/>
        <v>2</v>
      </c>
      <c r="AM441" s="2">
        <f ca="1"/>
        <v>396</v>
      </c>
      <c r="AN441" s="1">
        <f ca="1"/>
        <v>2.1714414830133123E-2</v>
      </c>
      <c r="AO441" s="1" t="e">
        <f ca="1"/>
        <v>#N/A</v>
      </c>
      <c r="AP441" s="1">
        <f ca="1"/>
        <v>2.1352504579244644E-3</v>
      </c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</row>
    <row r="442" spans="38:66" x14ac:dyDescent="0.5">
      <c r="AL442" s="2">
        <f ca="1"/>
        <v>2</v>
      </c>
      <c r="AM442" s="2">
        <f ca="1"/>
        <v>397</v>
      </c>
      <c r="AN442" s="1">
        <f ca="1"/>
        <v>2.2833719703602571E-2</v>
      </c>
      <c r="AO442" s="1" t="e">
        <f ca="1"/>
        <v>#N/A</v>
      </c>
      <c r="AP442" s="1">
        <f ca="1"/>
        <v>2.1352504579244644E-3</v>
      </c>
    </row>
    <row r="443" spans="38:66" x14ac:dyDescent="0.5">
      <c r="AL443" s="2">
        <f ca="1"/>
        <v>2</v>
      </c>
      <c r="AM443" s="2">
        <f ca="1"/>
        <v>398</v>
      </c>
      <c r="AN443" s="1">
        <f ca="1"/>
        <v>2.3953024577072018E-2</v>
      </c>
      <c r="AO443" s="1" t="e">
        <f ca="1"/>
        <v>#N/A</v>
      </c>
      <c r="AP443" s="1">
        <f ca="1"/>
        <v>2.1352504579244644E-3</v>
      </c>
    </row>
    <row r="444" spans="38:66" x14ac:dyDescent="0.5">
      <c r="AL444" s="2">
        <f ca="1"/>
        <v>2</v>
      </c>
      <c r="AM444" s="2">
        <f ca="1"/>
        <v>399</v>
      </c>
      <c r="AN444" s="1">
        <f ca="1"/>
        <v>2.5072329450541466E-2</v>
      </c>
      <c r="AO444" s="1" t="e">
        <f ca="1"/>
        <v>#N/A</v>
      </c>
      <c r="AP444" s="1">
        <f ca="1"/>
        <v>2.1352504579244644E-3</v>
      </c>
    </row>
    <row r="445" spans="38:66" x14ac:dyDescent="0.5">
      <c r="AL445" s="2">
        <f ca="1"/>
        <v>2</v>
      </c>
      <c r="AM445" s="2">
        <f ca="1"/>
        <v>400</v>
      </c>
      <c r="AN445" s="1">
        <f ca="1"/>
        <v>2.6191634324010914E-2</v>
      </c>
      <c r="AO445" s="1" t="e">
        <f ca="1"/>
        <v>#N/A</v>
      </c>
      <c r="AP445" s="1">
        <f ca="1"/>
        <v>2.1352504579244644E-3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38F35-E5A1-4860-873B-0BD2070C185F}">
  <dimension ref="A2:PK434"/>
  <sheetViews>
    <sheetView zoomScale="70" zoomScaleNormal="70" workbookViewId="0">
      <selection activeCell="S8" sqref="S8"/>
    </sheetView>
  </sheetViews>
  <sheetFormatPr defaultRowHeight="14.35" x14ac:dyDescent="0.5"/>
  <cols>
    <col min="1" max="1" width="8.9375" customWidth="1"/>
    <col min="3" max="3" width="12.9375" customWidth="1"/>
    <col min="4" max="33" width="8.9375" style="1"/>
    <col min="34" max="34" width="4.41015625" customWidth="1"/>
    <col min="35" max="58" width="11.46875" customWidth="1"/>
  </cols>
  <sheetData>
    <row r="2" spans="1:427" x14ac:dyDescent="0.5">
      <c r="C2" s="6" t="s">
        <v>291</v>
      </c>
      <c r="D2" s="15" cm="1">
        <f t="array" aca="1" ref="D2:AG2" ca="1">_xll.apakNearestNeighbour.LocalOutlierFactor(C5,DataMatrix)</f>
        <v>0.96867494094941275</v>
      </c>
      <c r="E2" s="15">
        <f ca="1"/>
        <v>1.2726776651930016</v>
      </c>
      <c r="F2" s="15">
        <f ca="1"/>
        <v>0.87082956890900076</v>
      </c>
      <c r="G2" s="15">
        <f ca="1"/>
        <v>0.97451934531711581</v>
      </c>
      <c r="H2" s="15">
        <f ca="1"/>
        <v>0.9940558175273343</v>
      </c>
      <c r="I2" s="15">
        <f ca="1"/>
        <v>0.91266753719655636</v>
      </c>
      <c r="J2" s="15">
        <f ca="1"/>
        <v>1.088759217813992</v>
      </c>
      <c r="K2" s="15">
        <f ca="1"/>
        <v>0.93616813401639098</v>
      </c>
      <c r="L2" s="15">
        <f ca="1"/>
        <v>1.0895125503776992</v>
      </c>
      <c r="M2" s="15">
        <f ca="1"/>
        <v>1.0564947470845234</v>
      </c>
      <c r="N2" s="15">
        <f ca="1"/>
        <v>1.0639369407044887</v>
      </c>
      <c r="O2" s="15">
        <f ca="1"/>
        <v>0.93840651985860368</v>
      </c>
      <c r="P2" s="15">
        <f ca="1"/>
        <v>0.90518018517374066</v>
      </c>
      <c r="Q2" s="15">
        <f ca="1"/>
        <v>1.0029427302572589</v>
      </c>
      <c r="R2" s="15">
        <f ca="1"/>
        <v>1.2452313094802407</v>
      </c>
      <c r="S2" s="15">
        <f ca="1"/>
        <v>0.89463499572597249</v>
      </c>
      <c r="T2" s="15">
        <f ca="1"/>
        <v>1.0853895922942833</v>
      </c>
      <c r="U2" s="15">
        <f ca="1"/>
        <v>0.8434200976869991</v>
      </c>
      <c r="V2" s="15">
        <f ca="1"/>
        <v>1.1122272559065793</v>
      </c>
      <c r="W2" s="15">
        <f ca="1"/>
        <v>1.1621734879407084</v>
      </c>
      <c r="X2" s="15">
        <f ca="1"/>
        <v>0.90403734688018078</v>
      </c>
      <c r="Y2" s="15">
        <f ca="1"/>
        <v>0.99829434314417687</v>
      </c>
      <c r="Z2" s="15">
        <f ca="1"/>
        <v>1.1480045553541203</v>
      </c>
      <c r="AA2" s="15">
        <f ca="1"/>
        <v>1.2190566647936876</v>
      </c>
      <c r="AB2" s="15">
        <f ca="1"/>
        <v>0.84052642159027102</v>
      </c>
      <c r="AC2" s="15">
        <f ca="1"/>
        <v>0.94144546535775975</v>
      </c>
      <c r="AD2" s="15">
        <f ca="1"/>
        <v>0.8861372899326464</v>
      </c>
      <c r="AE2" s="15">
        <f ca="1"/>
        <v>1.0317595628868177</v>
      </c>
      <c r="AF2" s="15">
        <f ca="1"/>
        <v>1.2137549881596683</v>
      </c>
      <c r="AG2" s="15">
        <f ca="1"/>
        <v>0.83221751645503761</v>
      </c>
    </row>
    <row r="3" spans="1:427" x14ac:dyDescent="0.5">
      <c r="C3" s="6" t="s">
        <v>292</v>
      </c>
      <c r="D3" s="12" cm="1">
        <f t="array" aca="1" ref="D3:AG3" ca="1">1/_xll.apakNearestNeighbour.LocalOutlierFactor(C5,D7:AG8)^2</f>
        <v>1.7017731680505257</v>
      </c>
      <c r="E3" s="12">
        <f ca="1"/>
        <v>0.36423366795900619</v>
      </c>
      <c r="F3" s="12">
        <f ca="1"/>
        <v>1.2329079676247932</v>
      </c>
      <c r="G3" s="12">
        <f ca="1"/>
        <v>1.6862064855758485</v>
      </c>
      <c r="H3" s="12">
        <f ca="1"/>
        <v>1.2817556006782693</v>
      </c>
      <c r="I3" s="12">
        <f ca="1"/>
        <v>1.5705162904284662</v>
      </c>
      <c r="J3" s="12">
        <f ca="1"/>
        <v>0.9985334798026565</v>
      </c>
      <c r="K3" s="12">
        <f ca="1"/>
        <v>1.2872711714588745</v>
      </c>
      <c r="L3" s="12">
        <f ca="1"/>
        <v>1.5070068462992026</v>
      </c>
      <c r="M3" s="12">
        <f ca="1"/>
        <v>1.1173767711554328</v>
      </c>
      <c r="N3" s="12">
        <f ca="1"/>
        <v>1.6447666815029069</v>
      </c>
      <c r="O3" s="12">
        <f ca="1"/>
        <v>0.90878108508293987</v>
      </c>
      <c r="P3" s="12">
        <f ca="1"/>
        <v>0.88961536359201032</v>
      </c>
      <c r="Q3" s="12">
        <f ca="1"/>
        <v>1.3255089974301058</v>
      </c>
      <c r="R3" s="12">
        <f ca="1"/>
        <v>0.38681713038784016</v>
      </c>
      <c r="S3" s="12">
        <f ca="1"/>
        <v>0.86841475083857866</v>
      </c>
      <c r="T3" s="12">
        <f ca="1"/>
        <v>1.6345755227628278</v>
      </c>
      <c r="U3" s="12">
        <f ca="1"/>
        <v>0.63082609598346018</v>
      </c>
      <c r="V3" s="12">
        <f ca="1"/>
        <v>1.7132805544973682</v>
      </c>
      <c r="W3" s="12">
        <f ca="1"/>
        <v>0.95676880900068884</v>
      </c>
      <c r="X3" s="12">
        <f ca="1"/>
        <v>1.4786723476448052</v>
      </c>
      <c r="Y3" s="12">
        <f ca="1"/>
        <v>1.6577984414495281</v>
      </c>
      <c r="Z3" s="12">
        <f ca="1"/>
        <v>0.64598497298092039</v>
      </c>
      <c r="AA3" s="12">
        <f ca="1"/>
        <v>0.68153795593873545</v>
      </c>
      <c r="AB3" s="12">
        <f ca="1"/>
        <v>0.44631793130205727</v>
      </c>
      <c r="AC3" s="12">
        <f ca="1"/>
        <v>1.1958268568107986</v>
      </c>
      <c r="AD3" s="12">
        <f ca="1"/>
        <v>0.3410873680871252</v>
      </c>
      <c r="AE3" s="12">
        <f ca="1"/>
        <v>1.1064089348075929</v>
      </c>
      <c r="AF3" s="12">
        <f ca="1"/>
        <v>0.29181168628876292</v>
      </c>
      <c r="AG3" s="12">
        <f ca="1"/>
        <v>0.39147339356303523</v>
      </c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</row>
    <row r="4" spans="1:427" x14ac:dyDescent="0.5"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</row>
    <row r="5" spans="1:427" x14ac:dyDescent="0.5">
      <c r="B5" s="6" t="s">
        <v>287</v>
      </c>
      <c r="C5" s="5">
        <v>3</v>
      </c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</row>
    <row r="6" spans="1:427" x14ac:dyDescent="0.5"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</row>
    <row r="7" spans="1:427" x14ac:dyDescent="0.5">
      <c r="C7" t="s">
        <v>293</v>
      </c>
      <c r="D7" s="1" cm="1">
        <f t="array" aca="1" ref="D7:AG7" ca="1">_xll.apaVolatilities(DataMatrix,FALSE)</f>
        <v>1.6058054889271926E-2</v>
      </c>
      <c r="E7" s="1">
        <f ca="1"/>
        <v>2.1997770551484826E-2</v>
      </c>
      <c r="F7" s="1">
        <f ca="1"/>
        <v>1.2814122870978325E-2</v>
      </c>
      <c r="G7" s="1">
        <f ca="1"/>
        <v>1.4685778834701454E-2</v>
      </c>
      <c r="H7" s="1">
        <f ca="1"/>
        <v>1.3188609633830084E-2</v>
      </c>
      <c r="I7" s="1">
        <f ca="1"/>
        <v>1.4739467016279043E-2</v>
      </c>
      <c r="J7" s="1">
        <f ca="1"/>
        <v>1.839145403557086E-2</v>
      </c>
      <c r="K7" s="1">
        <f ca="1"/>
        <v>1.3918492378632196E-2</v>
      </c>
      <c r="L7" s="1">
        <f ca="1"/>
        <v>1.3848930759779035E-2</v>
      </c>
      <c r="M7" s="1">
        <f ca="1"/>
        <v>1.8139813406559985E-2</v>
      </c>
      <c r="N7" s="1">
        <f ca="1"/>
        <v>1.6256620804183629E-2</v>
      </c>
      <c r="O7" s="1">
        <f ca="1"/>
        <v>1.1741971533907103E-2</v>
      </c>
      <c r="P7" s="1">
        <f ca="1"/>
        <v>1.1610742763511848E-2</v>
      </c>
      <c r="Q7" s="1">
        <f ca="1"/>
        <v>1.744615295171675E-2</v>
      </c>
      <c r="R7" s="1">
        <f ca="1"/>
        <v>2.1825643232147536E-2</v>
      </c>
      <c r="S7" s="1">
        <f ca="1"/>
        <v>1.1550620091147698E-2</v>
      </c>
      <c r="T7" s="1">
        <f ca="1"/>
        <v>1.6301051261047732E-2</v>
      </c>
      <c r="U7" s="1">
        <f ca="1"/>
        <v>1.0552683593713868E-2</v>
      </c>
      <c r="V7" s="1">
        <f ca="1"/>
        <v>1.5902523480280026E-2</v>
      </c>
      <c r="W7" s="1">
        <f ca="1"/>
        <v>1.8698682996616652E-2</v>
      </c>
      <c r="X7" s="1">
        <f ca="1"/>
        <v>1.5184086414948931E-2</v>
      </c>
      <c r="Y7" s="1">
        <f ca="1"/>
        <v>1.4474384930233989E-2</v>
      </c>
      <c r="Z7" s="1">
        <f ca="1"/>
        <v>2.0029609350904844E-2</v>
      </c>
      <c r="AA7" s="1">
        <f ca="1"/>
        <v>1.9751400883129565E-2</v>
      </c>
      <c r="AB7" s="1">
        <f ca="1"/>
        <v>9.2945577938472555E-3</v>
      </c>
      <c r="AC7" s="1">
        <f ca="1"/>
        <v>1.3744491135137725E-2</v>
      </c>
      <c r="AD7" s="1">
        <f ca="1"/>
        <v>8.2080695468190173E-3</v>
      </c>
      <c r="AE7" s="1">
        <f ca="1"/>
        <v>1.8167966857620791E-2</v>
      </c>
      <c r="AF7" s="1">
        <f ca="1"/>
        <v>2.2775334194792093E-2</v>
      </c>
      <c r="AG7" s="1">
        <f ca="1"/>
        <v>8.8815808375677409E-3</v>
      </c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</row>
    <row r="8" spans="1:427" x14ac:dyDescent="0.5">
      <c r="C8" t="s">
        <v>294</v>
      </c>
      <c r="D8" s="1" cm="1">
        <f t="array" aca="1" ref="D8:AG8" ca="1">_xll.apaReturns.Means.Geometric(DataMatrix)</f>
        <v>2.0352026227299369E-4</v>
      </c>
      <c r="E8" s="1">
        <f ca="1"/>
        <v>-8.7372413082098532E-4</v>
      </c>
      <c r="F8" s="1">
        <f ca="1"/>
        <v>2.6714441762276664E-5</v>
      </c>
      <c r="G8" s="1">
        <f ca="1"/>
        <v>3.9889552444050125E-5</v>
      </c>
      <c r="H8" s="1">
        <f ca="1"/>
        <v>-4.5663049572064462E-4</v>
      </c>
      <c r="I8" s="1">
        <f ca="1"/>
        <v>1.0772711307918126E-3</v>
      </c>
      <c r="J8" s="1">
        <f ca="1"/>
        <v>1.0969232353688074E-3</v>
      </c>
      <c r="K8" s="1">
        <f ca="1"/>
        <v>-1.145083089804988E-3</v>
      </c>
      <c r="L8" s="1">
        <f ca="1"/>
        <v>5.7408345652021353E-4</v>
      </c>
      <c r="M8" s="1">
        <f ca="1"/>
        <v>3.5753979134467428E-5</v>
      </c>
      <c r="N8" s="1">
        <f ca="1"/>
        <v>5.5413367084877763E-4</v>
      </c>
      <c r="O8" s="1">
        <f ca="1"/>
        <v>-1.6294806534322692E-4</v>
      </c>
      <c r="P8" s="1">
        <f ca="1"/>
        <v>2.5220088827304643E-4</v>
      </c>
      <c r="Q8" s="1">
        <f ca="1"/>
        <v>6.000480004073605E-4</v>
      </c>
      <c r="R8" s="1">
        <f ca="1"/>
        <v>1.0951276527106923E-3</v>
      </c>
      <c r="S8" s="1">
        <f ca="1"/>
        <v>6.2107674249967104E-4</v>
      </c>
      <c r="T8" s="1">
        <f ca="1"/>
        <v>5.9377833234619537E-4</v>
      </c>
      <c r="U8" s="1">
        <f ca="1"/>
        <v>1.3419289088514308E-3</v>
      </c>
      <c r="V8" s="1">
        <f ca="1"/>
        <v>5.0508372358160081E-4</v>
      </c>
      <c r="W8" s="1">
        <f ca="1"/>
        <v>9.4196574903282482E-5</v>
      </c>
      <c r="X8" s="1">
        <f ca="1"/>
        <v>-9.6092619358278952E-4</v>
      </c>
      <c r="Y8" s="1">
        <f ca="1"/>
        <v>3.9981760568075231E-5</v>
      </c>
      <c r="Z8" s="1">
        <f ca="1"/>
        <v>-2.1714427195507202E-4</v>
      </c>
      <c r="AA8" s="1">
        <f ca="1"/>
        <v>-6.839788490381471E-4</v>
      </c>
      <c r="AB8" s="1">
        <f ca="1"/>
        <v>9.4046067720254811E-4</v>
      </c>
      <c r="AC8" s="1">
        <f ca="1"/>
        <v>1.8567395286299693E-3</v>
      </c>
      <c r="AD8" s="1">
        <f ca="1"/>
        <v>-1.1164393373452874E-5</v>
      </c>
      <c r="AE8" s="1">
        <f ca="1"/>
        <v>3.0355668168557948E-4</v>
      </c>
      <c r="AF8" s="1">
        <f ca="1"/>
        <v>-1.6449916168199685E-3</v>
      </c>
      <c r="AG8" s="1">
        <f ca="1"/>
        <v>1.4400158005518637E-3</v>
      </c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</row>
    <row r="9" spans="1:427" x14ac:dyDescent="0.5"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</row>
    <row r="10" spans="1:427" x14ac:dyDescent="0.5">
      <c r="D10" s="1" t="s">
        <v>30</v>
      </c>
      <c r="E10" s="1" t="s">
        <v>31</v>
      </c>
      <c r="F10" s="1" t="s">
        <v>32</v>
      </c>
      <c r="G10" s="1" t="s">
        <v>33</v>
      </c>
      <c r="H10" s="1" t="s">
        <v>34</v>
      </c>
      <c r="I10" s="1" t="s">
        <v>35</v>
      </c>
      <c r="J10" s="1" t="s">
        <v>36</v>
      </c>
      <c r="K10" s="1" t="s">
        <v>37</v>
      </c>
      <c r="L10" s="1" t="s">
        <v>38</v>
      </c>
      <c r="M10" s="1" t="s">
        <v>39</v>
      </c>
      <c r="N10" s="1" t="s">
        <v>40</v>
      </c>
      <c r="O10" s="1" t="s">
        <v>41</v>
      </c>
      <c r="P10" s="1" t="s">
        <v>42</v>
      </c>
      <c r="Q10" s="1" t="s">
        <v>43</v>
      </c>
      <c r="R10" s="1" t="s">
        <v>44</v>
      </c>
      <c r="S10" s="1" t="s">
        <v>45</v>
      </c>
      <c r="T10" s="1" t="s">
        <v>46</v>
      </c>
      <c r="U10" s="1" t="s">
        <v>47</v>
      </c>
      <c r="V10" s="1" t="s">
        <v>48</v>
      </c>
      <c r="W10" s="1" t="s">
        <v>49</v>
      </c>
      <c r="X10" s="1" t="s">
        <v>50</v>
      </c>
      <c r="Y10" s="1" t="s">
        <v>51</v>
      </c>
      <c r="Z10" s="1" t="s">
        <v>52</v>
      </c>
      <c r="AA10" s="1" t="s">
        <v>53</v>
      </c>
      <c r="AB10" s="1" t="s">
        <v>54</v>
      </c>
      <c r="AC10" s="1" t="s">
        <v>55</v>
      </c>
      <c r="AD10" s="1" t="s">
        <v>56</v>
      </c>
      <c r="AE10" s="1" t="s">
        <v>57</v>
      </c>
      <c r="AF10" s="1" t="s">
        <v>58</v>
      </c>
      <c r="AG10" s="1" t="s">
        <v>59</v>
      </c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</row>
    <row r="11" spans="1:427" x14ac:dyDescent="0.5">
      <c r="A11" s="1"/>
      <c r="C11" t="s">
        <v>60</v>
      </c>
      <c r="D11" s="8">
        <v>-2.0703933747412417E-4</v>
      </c>
      <c r="E11" s="1">
        <v>-1.3539651837524147E-2</v>
      </c>
      <c r="F11" s="1">
        <v>5.027652086475598E-3</v>
      </c>
      <c r="G11" s="1">
        <v>-8.5439658241366345E-3</v>
      </c>
      <c r="H11" s="1">
        <v>1.4194464158978626E-3</v>
      </c>
      <c r="I11" s="1">
        <v>7.2132724212536914E-4</v>
      </c>
      <c r="J11" s="1">
        <v>-1.3518733101583691E-2</v>
      </c>
      <c r="K11" s="1">
        <v>-1.1632415664984963E-3</v>
      </c>
      <c r="L11" s="1">
        <v>-4.6296296296296502E-3</v>
      </c>
      <c r="M11" s="1">
        <v>-5.0505050505056381E-4</v>
      </c>
      <c r="N11" s="1">
        <v>-1.9706336939721902E-2</v>
      </c>
      <c r="O11" s="1">
        <v>-4.8811544991510525E-3</v>
      </c>
      <c r="P11" s="1">
        <v>-9.3595541066358034E-3</v>
      </c>
      <c r="Q11" s="1">
        <v>1.255230125523088E-3</v>
      </c>
      <c r="R11" s="1">
        <v>-1.2235817575083519E-2</v>
      </c>
      <c r="S11" s="1">
        <v>-3.5919540229867319E-4</v>
      </c>
      <c r="T11" s="1">
        <v>-5.813953488370549E-4</v>
      </c>
      <c r="U11" s="1">
        <v>-1.573426573426584E-2</v>
      </c>
      <c r="V11" s="1">
        <v>-4.6500244738130192E-3</v>
      </c>
      <c r="W11" s="1">
        <v>-4.5845272206302967E-3</v>
      </c>
      <c r="X11" s="1">
        <v>-1.1680482290881589E-2</v>
      </c>
      <c r="Y11" s="1">
        <v>-1.1299435028248594E-2</v>
      </c>
      <c r="Z11" s="1">
        <v>-4.7190047190046602E-3</v>
      </c>
      <c r="AA11" s="1">
        <v>-1.2503473186996406E-2</v>
      </c>
      <c r="AB11" s="1">
        <v>-5.3619302949061698E-3</v>
      </c>
      <c r="AC11" s="1">
        <v>-1.8894009216589791E-2</v>
      </c>
      <c r="AD11" s="1">
        <v>1.8850141376061114E-3</v>
      </c>
      <c r="AE11" s="1">
        <v>-1.023391812865504E-2</v>
      </c>
      <c r="AF11" s="1">
        <v>-2.2742327224552827E-2</v>
      </c>
      <c r="AG11" s="1">
        <v>-1.3775829680651275E-2</v>
      </c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</row>
    <row r="12" spans="1:427" x14ac:dyDescent="0.5">
      <c r="A12" s="1"/>
      <c r="C12" t="s">
        <v>61</v>
      </c>
      <c r="D12" s="8">
        <v>6.6266307724167639E-3</v>
      </c>
      <c r="E12" s="1">
        <v>-9.1503267973856994E-3</v>
      </c>
      <c r="F12" s="1">
        <v>4.5022511255627951E-3</v>
      </c>
      <c r="G12" s="1">
        <v>1.1849192100538586E-2</v>
      </c>
      <c r="H12" s="1">
        <v>1.4883061658398367E-2</v>
      </c>
      <c r="I12" s="1">
        <v>1.0812109562710281E-2</v>
      </c>
      <c r="J12" s="1">
        <v>1.4095536413468945E-2</v>
      </c>
      <c r="K12" s="1">
        <v>2.4844720496894235E-2</v>
      </c>
      <c r="L12" s="1">
        <v>1.9534883720930152E-2</v>
      </c>
      <c r="M12" s="1">
        <v>2.0212228398180931E-2</v>
      </c>
      <c r="N12" s="1">
        <v>1.1430823807647039E-2</v>
      </c>
      <c r="O12" s="1">
        <v>7.6775431861804133E-3</v>
      </c>
      <c r="P12" s="1">
        <v>2.2611464968152806E-2</v>
      </c>
      <c r="Q12" s="1">
        <v>6.6861679899707926E-3</v>
      </c>
      <c r="R12" s="1">
        <v>9.3843843843843811E-3</v>
      </c>
      <c r="S12" s="1">
        <v>6.4678404599354256E-3</v>
      </c>
      <c r="T12" s="1">
        <v>9.307737056428067E-3</v>
      </c>
      <c r="U12" s="1">
        <v>2.3978685612788597E-2</v>
      </c>
      <c r="V12" s="1">
        <v>2.6801081878534472E-2</v>
      </c>
      <c r="W12" s="1">
        <v>2.3603914795624625E-2</v>
      </c>
      <c r="X12" s="1">
        <v>7.6248570339305655E-3</v>
      </c>
      <c r="Y12" s="1">
        <v>1.3333333333333419E-2</v>
      </c>
      <c r="Z12" s="1">
        <v>2.1551724137931494E-3</v>
      </c>
      <c r="AA12" s="1">
        <v>6.7529544175577438E-3</v>
      </c>
      <c r="AB12" s="1">
        <v>1.3177598083258468E-2</v>
      </c>
      <c r="AC12" s="1">
        <v>-3.7576326914045E-3</v>
      </c>
      <c r="AD12" s="1">
        <v>4.7036688617121403E-3</v>
      </c>
      <c r="AE12" s="1">
        <v>8.8626292466766898E-3</v>
      </c>
      <c r="AF12" s="1">
        <v>2.0334387708991208E-3</v>
      </c>
      <c r="AG12" s="1">
        <v>2.962962962962834E-3</v>
      </c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</row>
    <row r="13" spans="1:427" x14ac:dyDescent="0.5">
      <c r="A13" s="1"/>
      <c r="C13" t="s">
        <v>62</v>
      </c>
      <c r="D13" s="8">
        <v>1.6046081053281203E-2</v>
      </c>
      <c r="E13" s="1">
        <v>-9.2348284960422911E-3</v>
      </c>
      <c r="F13" s="1">
        <v>6.2250996015935645E-3</v>
      </c>
      <c r="G13" s="1">
        <v>8.1618168914123768E-3</v>
      </c>
      <c r="H13" s="1">
        <v>-3.8640595903165709E-2</v>
      </c>
      <c r="I13" s="1">
        <v>1.2835749940575125E-2</v>
      </c>
      <c r="J13" s="1">
        <v>1.0424710424710604E-2</v>
      </c>
      <c r="K13" s="1">
        <v>1.8560606060606055E-2</v>
      </c>
      <c r="L13" s="1">
        <v>-6.3868613138685637E-3</v>
      </c>
      <c r="M13" s="1">
        <v>-1.0896483407627611E-2</v>
      </c>
      <c r="N13" s="1">
        <v>1.5978176149649137E-2</v>
      </c>
      <c r="O13" s="1">
        <v>-2.5396825396825085E-3</v>
      </c>
      <c r="P13" s="1">
        <v>-1.5571473061350982E-3</v>
      </c>
      <c r="Q13" s="1">
        <v>1.411374014113731E-2</v>
      </c>
      <c r="R13" s="1">
        <v>9.6690219412420841E-3</v>
      </c>
      <c r="S13" s="1">
        <v>-2.4277043912888319E-2</v>
      </c>
      <c r="T13" s="1">
        <v>-2.0172910662824561E-3</v>
      </c>
      <c r="U13" s="1">
        <v>-1.7346053772766545E-3</v>
      </c>
      <c r="V13" s="1">
        <v>-9.5785440613027628E-4</v>
      </c>
      <c r="W13" s="1">
        <v>-1.8560179977502922E-2</v>
      </c>
      <c r="X13" s="1">
        <v>6.0537268255769217E-3</v>
      </c>
      <c r="Y13" s="1">
        <v>7.8947368421053987E-3</v>
      </c>
      <c r="Z13" s="1">
        <v>-4.3010752688171783E-3</v>
      </c>
      <c r="AA13" s="1">
        <v>-8.3845723868081201E-4</v>
      </c>
      <c r="AB13" s="1">
        <v>-1.773573751108537E-3</v>
      </c>
      <c r="AC13" s="1">
        <v>1.0372465818010435E-2</v>
      </c>
      <c r="AD13" s="1">
        <v>-1.8726591760299671E-3</v>
      </c>
      <c r="AE13" s="1">
        <v>3.2942898975110158E-3</v>
      </c>
      <c r="AF13" s="1">
        <v>1.0146561443066471E-2</v>
      </c>
      <c r="AG13" s="1">
        <v>2.110149820637286E-3</v>
      </c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</row>
    <row r="14" spans="1:427" x14ac:dyDescent="0.5">
      <c r="A14" s="1"/>
      <c r="C14" t="s">
        <v>63</v>
      </c>
      <c r="D14" s="8">
        <v>-2.0651953836809178E-2</v>
      </c>
      <c r="E14" s="1">
        <v>-7.3235685752329749E-3</v>
      </c>
      <c r="F14" s="1">
        <v>3.7119524870083964E-3</v>
      </c>
      <c r="G14" s="1">
        <v>-2.6047166490672402E-2</v>
      </c>
      <c r="H14" s="1">
        <v>1.7191283292978143E-2</v>
      </c>
      <c r="I14" s="1">
        <v>-1.5019948368927505E-2</v>
      </c>
      <c r="J14" s="1">
        <v>-7.260221627818142E-3</v>
      </c>
      <c r="K14" s="1">
        <v>-2.6031982149496979E-3</v>
      </c>
      <c r="L14" s="1">
        <v>-1.5610651974288348E-2</v>
      </c>
      <c r="M14" s="1">
        <v>-9.7646469704556482E-3</v>
      </c>
      <c r="N14" s="1">
        <v>2.3014959723821615E-3</v>
      </c>
      <c r="O14" s="1">
        <v>-7.4262677699978852E-3</v>
      </c>
      <c r="P14" s="1">
        <v>8.3177375753784588E-4</v>
      </c>
      <c r="Q14" s="1">
        <v>-1.1051985264019626E-2</v>
      </c>
      <c r="R14" s="1">
        <v>-1.7311233885819455E-2</v>
      </c>
      <c r="S14" s="1">
        <v>7.3179656055621933E-4</v>
      </c>
      <c r="T14" s="1">
        <v>1.1261911637308719E-2</v>
      </c>
      <c r="U14" s="1">
        <v>-6.0816681146828033E-3</v>
      </c>
      <c r="V14" s="1">
        <v>0.10378715244487058</v>
      </c>
      <c r="W14" s="1">
        <v>1.489971346704877E-2</v>
      </c>
      <c r="X14" s="1">
        <v>-1.4667168108311257E-2</v>
      </c>
      <c r="Y14" s="1">
        <v>-1.2308839985080255E-2</v>
      </c>
      <c r="Z14" s="1">
        <v>-1.1231101511879005E-2</v>
      </c>
      <c r="AA14" s="1">
        <v>-1.538461538461533E-2</v>
      </c>
      <c r="AB14" s="1">
        <v>-6.514657980456029E-3</v>
      </c>
      <c r="AC14" s="1">
        <v>1.3999066728884735E-3</v>
      </c>
      <c r="AD14" s="1">
        <v>-1.8761726078799779E-3</v>
      </c>
      <c r="AE14" s="1">
        <v>-2.0430499817584824E-2</v>
      </c>
      <c r="AF14" s="1">
        <v>-3.0580357142857117E-2</v>
      </c>
      <c r="AG14" s="1">
        <v>-6.3171193935551706E-4</v>
      </c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</row>
    <row r="15" spans="1:427" x14ac:dyDescent="0.5">
      <c r="A15" s="1"/>
      <c r="C15" t="s">
        <v>64</v>
      </c>
      <c r="D15" s="8">
        <v>-2.3361587761008829E-2</v>
      </c>
      <c r="E15" s="1">
        <v>-4.6948356807512415E-3</v>
      </c>
      <c r="F15" s="1">
        <v>1.0601577909270299E-2</v>
      </c>
      <c r="G15" s="1">
        <v>-1.0480664980122789E-2</v>
      </c>
      <c r="H15" s="1">
        <v>-2.6184241847179157E-3</v>
      </c>
      <c r="I15" s="1">
        <v>-7.1479628305932685E-3</v>
      </c>
      <c r="J15" s="1">
        <v>-9.0454195535026982E-2</v>
      </c>
      <c r="K15" s="1">
        <v>3.7285607755421779E-4</v>
      </c>
      <c r="L15" s="1">
        <v>2.5186567164179108E-2</v>
      </c>
      <c r="M15" s="1">
        <v>-1.7699115044247704E-2</v>
      </c>
      <c r="N15" s="1">
        <v>7.1182548794489042E-2</v>
      </c>
      <c r="O15" s="1">
        <v>-5.0662676357417835E-2</v>
      </c>
      <c r="P15" s="1">
        <v>6.9603158113442642E-3</v>
      </c>
      <c r="Q15" s="1">
        <v>-2.6903973509933787E-2</v>
      </c>
      <c r="R15" s="1">
        <v>-1.6491754122938684E-2</v>
      </c>
      <c r="S15" s="1">
        <v>1.4625228519195677E-2</v>
      </c>
      <c r="T15" s="1">
        <v>2.8555111364925168E-4</v>
      </c>
      <c r="U15" s="1">
        <v>-8.7412587412594167E-4</v>
      </c>
      <c r="V15" s="1">
        <v>1.9326818675352797E-2</v>
      </c>
      <c r="W15" s="1">
        <v>-1.1293054771315592E-2</v>
      </c>
      <c r="X15" s="1">
        <v>-1.3358778625954248E-2</v>
      </c>
      <c r="Y15" s="1">
        <v>-2.2658610271903967E-3</v>
      </c>
      <c r="Z15" s="1">
        <v>-7.8636959370904647E-3</v>
      </c>
      <c r="AA15" s="1">
        <v>-1.4204545454545858E-3</v>
      </c>
      <c r="AB15" s="1">
        <v>-9.2399403874814379E-3</v>
      </c>
      <c r="AC15" s="1">
        <v>-4.6598322460389419E-4</v>
      </c>
      <c r="AD15" s="1">
        <v>4.6992481203007586E-3</v>
      </c>
      <c r="AE15" s="1">
        <v>-1.1173184357541888E-2</v>
      </c>
      <c r="AF15" s="1">
        <v>-2.1874280451300909E-2</v>
      </c>
      <c r="AG15" s="1">
        <v>0</v>
      </c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</row>
    <row r="16" spans="1:427" x14ac:dyDescent="0.5">
      <c r="A16" s="1"/>
      <c r="C16" t="s">
        <v>65</v>
      </c>
      <c r="D16" s="8">
        <v>2.0745131244707782E-2</v>
      </c>
      <c r="E16" s="1">
        <v>-1.3477088948786742E-3</v>
      </c>
      <c r="F16" s="1">
        <v>1.2442059038789921E-2</v>
      </c>
      <c r="G16" s="1">
        <v>1.059167275383488E-2</v>
      </c>
      <c r="H16" s="1">
        <v>1.4319809069212042E-3</v>
      </c>
      <c r="I16" s="1">
        <v>3.5997120230382151E-3</v>
      </c>
      <c r="J16" s="1">
        <v>4.0203131612357446E-3</v>
      </c>
      <c r="K16" s="1">
        <v>-2.2363026462915991E-3</v>
      </c>
      <c r="L16" s="1">
        <v>9.0991810737039991E-4</v>
      </c>
      <c r="M16" s="1">
        <v>1.4671814671814776E-2</v>
      </c>
      <c r="N16" s="1">
        <v>3.7870668095748572E-2</v>
      </c>
      <c r="O16" s="1">
        <v>-1.0132852961044714E-2</v>
      </c>
      <c r="P16" s="1">
        <v>5.3646961724955755E-3</v>
      </c>
      <c r="Q16" s="1">
        <v>3.8281582305401685E-3</v>
      </c>
      <c r="R16" s="1">
        <v>2.820121951219523E-2</v>
      </c>
      <c r="S16" s="1">
        <v>3.063063063063054E-2</v>
      </c>
      <c r="T16" s="1">
        <v>2.5121324578932125E-2</v>
      </c>
      <c r="U16" s="1">
        <v>1.5748031496062964E-2</v>
      </c>
      <c r="V16" s="1">
        <v>6.6041755432466598E-3</v>
      </c>
      <c r="W16" s="1">
        <v>1.0279840091376391E-2</v>
      </c>
      <c r="X16" s="1">
        <v>1.3539651837524147E-2</v>
      </c>
      <c r="Y16" s="1">
        <v>1.0598031794095464E-2</v>
      </c>
      <c r="Z16" s="1">
        <v>-1.3210039630118242E-3</v>
      </c>
      <c r="AA16" s="1">
        <v>7.1123755334281391E-3</v>
      </c>
      <c r="AB16" s="1">
        <v>7.2202166064982976E-3</v>
      </c>
      <c r="AC16" s="1">
        <v>9.7902097902098362E-3</v>
      </c>
      <c r="AD16" s="1">
        <v>9.3545369504210996E-4</v>
      </c>
      <c r="AE16" s="1">
        <v>1.3559322033898313E-2</v>
      </c>
      <c r="AF16" s="1">
        <v>1.0593220338983134E-2</v>
      </c>
      <c r="AG16" s="1">
        <v>8.8495575221239076E-3</v>
      </c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</row>
    <row r="17" spans="1:427" x14ac:dyDescent="0.5">
      <c r="A17" s="1"/>
      <c r="C17" t="s">
        <v>66</v>
      </c>
      <c r="D17" s="8">
        <v>-9.3322272915801197E-3</v>
      </c>
      <c r="E17" s="1">
        <v>4.0485829959513442E-3</v>
      </c>
      <c r="F17" s="1">
        <v>-4.8192771084343278E-4</v>
      </c>
      <c r="G17" s="1">
        <v>-3.614022406938977E-3</v>
      </c>
      <c r="H17" s="1">
        <v>5.9580552907529949E-3</v>
      </c>
      <c r="I17" s="1">
        <v>-2.7498804399808674E-2</v>
      </c>
      <c r="J17" s="1">
        <v>1.0537407797681642E-3</v>
      </c>
      <c r="K17" s="1">
        <v>1.0833022039596685E-2</v>
      </c>
      <c r="L17" s="1">
        <v>-7.2727272727273196E-3</v>
      </c>
      <c r="M17" s="1">
        <v>-8.1177067478437337E-3</v>
      </c>
      <c r="N17" s="1">
        <v>-9.9827882960412673E-3</v>
      </c>
      <c r="O17" s="1">
        <v>1.1373976342128334E-3</v>
      </c>
      <c r="P17" s="1">
        <v>6.3622370446381193E-3</v>
      </c>
      <c r="Q17" s="1">
        <v>-9.3220338983051043E-3</v>
      </c>
      <c r="R17" s="1">
        <v>-1.111934766493694E-2</v>
      </c>
      <c r="S17" s="1">
        <v>-2.0979020979021712E-3</v>
      </c>
      <c r="T17" s="1">
        <v>3.6758563074352546E-2</v>
      </c>
      <c r="U17" s="1">
        <v>0</v>
      </c>
      <c r="V17" s="1">
        <v>4.2328042328043658E-3</v>
      </c>
      <c r="W17" s="1">
        <v>-9.0446579988694431E-3</v>
      </c>
      <c r="X17" s="1">
        <v>6.4885496183204605E-3</v>
      </c>
      <c r="Y17" s="1">
        <v>-1.1235955056180247E-3</v>
      </c>
      <c r="Z17" s="1">
        <v>-1.3668430335097126E-2</v>
      </c>
      <c r="AA17" s="1">
        <v>3.6723163841807516E-3</v>
      </c>
      <c r="AB17" s="1">
        <v>2.9868578255665135E-4</v>
      </c>
      <c r="AC17" s="1">
        <v>-5.5401662049860967E-3</v>
      </c>
      <c r="AD17" s="1">
        <v>1.8691588785046953E-3</v>
      </c>
      <c r="AE17" s="1">
        <v>-7.8037904124861335E-3</v>
      </c>
      <c r="AF17" s="1">
        <v>-9.0845562543676595E-3</v>
      </c>
      <c r="AG17" s="1">
        <v>0</v>
      </c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</row>
    <row r="18" spans="1:427" x14ac:dyDescent="0.5">
      <c r="A18" s="1"/>
      <c r="C18" t="s">
        <v>67</v>
      </c>
      <c r="D18" s="8">
        <v>6.2800921080174987E-3</v>
      </c>
      <c r="E18" s="1">
        <v>8.0645161290322509E-3</v>
      </c>
      <c r="F18" s="1">
        <v>-4.8216007714552145E-4</v>
      </c>
      <c r="G18" s="1">
        <v>1.4871236851650371E-2</v>
      </c>
      <c r="H18" s="1">
        <v>5.4489457474531378E-3</v>
      </c>
      <c r="I18" s="1">
        <v>8.6058519793459354E-3</v>
      </c>
      <c r="J18" s="1">
        <v>7.1578947368422519E-3</v>
      </c>
      <c r="K18" s="1">
        <v>7.3909830007390376E-3</v>
      </c>
      <c r="L18" s="1">
        <v>1.098901098901095E-2</v>
      </c>
      <c r="M18" s="1">
        <v>7.1611253196930402E-3</v>
      </c>
      <c r="N18" s="1">
        <v>6.2586926286507527E-3</v>
      </c>
      <c r="O18" s="1">
        <v>7.4982958418543522E-3</v>
      </c>
      <c r="P18" s="1">
        <v>4.1806872641991788E-3</v>
      </c>
      <c r="Q18" s="1">
        <v>2.1385799828914642E-3</v>
      </c>
      <c r="R18" s="1">
        <v>6.3718140929533984E-3</v>
      </c>
      <c r="S18" s="1">
        <v>3.5038542396637062E-4</v>
      </c>
      <c r="T18" s="1">
        <v>8.058017727639033E-4</v>
      </c>
      <c r="U18" s="1">
        <v>5.1679586563309066E-3</v>
      </c>
      <c r="V18" s="1">
        <v>7.7976817702845036E-3</v>
      </c>
      <c r="W18" s="1">
        <v>2.224757558471202E-2</v>
      </c>
      <c r="X18" s="1">
        <v>2.0477815699658786E-2</v>
      </c>
      <c r="Y18" s="1">
        <v>-7.4990626171722585E-4</v>
      </c>
      <c r="Z18" s="1">
        <v>1.2516763522574914E-2</v>
      </c>
      <c r="AA18" s="1">
        <v>1.9420208274697481E-2</v>
      </c>
      <c r="AB18" s="1">
        <v>5.0761421319798217E-3</v>
      </c>
      <c r="AC18" s="1">
        <v>1.2534818941504211E-2</v>
      </c>
      <c r="AD18" s="1">
        <v>4.6641791044776948E-3</v>
      </c>
      <c r="AE18" s="1">
        <v>0</v>
      </c>
      <c r="AF18" s="1">
        <v>4.7014574518100538E-4</v>
      </c>
      <c r="AG18" s="1">
        <v>1.1487050960735212E-2</v>
      </c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  <c r="OG18" s="10"/>
      <c r="OH18" s="10"/>
      <c r="OI18" s="10"/>
      <c r="OJ18" s="10"/>
      <c r="OK18" s="10"/>
      <c r="OL18" s="10"/>
      <c r="OM18" s="10"/>
      <c r="ON18" s="10"/>
      <c r="OO18" s="10"/>
      <c r="OP18" s="10"/>
      <c r="OQ18" s="10"/>
      <c r="OR18" s="10"/>
      <c r="OS18" s="10"/>
      <c r="OT18" s="10"/>
      <c r="OU18" s="10"/>
      <c r="OV18" s="10"/>
      <c r="OW18" s="10"/>
      <c r="OX18" s="10"/>
      <c r="OY18" s="10"/>
      <c r="OZ18" s="10"/>
      <c r="PA18" s="10"/>
      <c r="PB18" s="10"/>
      <c r="PC18" s="10"/>
      <c r="PD18" s="10"/>
      <c r="PE18" s="10"/>
      <c r="PF18" s="10"/>
      <c r="PG18" s="10"/>
      <c r="PH18" s="10"/>
      <c r="PI18" s="10"/>
      <c r="PJ18" s="10"/>
      <c r="PK18" s="10"/>
    </row>
    <row r="19" spans="1:427" x14ac:dyDescent="0.5">
      <c r="A19" s="1"/>
      <c r="C19" t="s">
        <v>68</v>
      </c>
      <c r="D19" s="8">
        <v>1.4770126898273395E-2</v>
      </c>
      <c r="E19" s="1">
        <v>-1.3333333333332975E-3</v>
      </c>
      <c r="F19" s="1">
        <v>5.547515677761572E-3</v>
      </c>
      <c r="G19" s="1">
        <v>1.4295925661185205E-3</v>
      </c>
      <c r="H19" s="1">
        <v>1.4844486333647433E-2</v>
      </c>
      <c r="I19" s="1">
        <v>2.4378352023401995E-3</v>
      </c>
      <c r="J19" s="1">
        <v>4.3896321070233668E-3</v>
      </c>
      <c r="K19" s="1">
        <v>-3.6683785766700172E-4</v>
      </c>
      <c r="L19" s="1">
        <v>-2.7173913043477826E-3</v>
      </c>
      <c r="M19" s="1">
        <v>5.3326561706450448E-3</v>
      </c>
      <c r="N19" s="1">
        <v>1.485832757429173E-2</v>
      </c>
      <c r="O19" s="1">
        <v>5.1871898962561058E-3</v>
      </c>
      <c r="P19" s="1">
        <v>1.0154346060113895E-3</v>
      </c>
      <c r="Q19" s="1">
        <v>1.1096884336321056E-2</v>
      </c>
      <c r="R19" s="1">
        <v>-1.8621973929237035E-3</v>
      </c>
      <c r="S19" s="1">
        <v>1.0507880910683998E-3</v>
      </c>
      <c r="T19" s="1">
        <v>2.4422973698336126E-2</v>
      </c>
      <c r="U19" s="1">
        <v>6.8551842330761836E-3</v>
      </c>
      <c r="V19" s="1">
        <v>4.8097030531157881E-3</v>
      </c>
      <c r="W19" s="1">
        <v>2.9575892857142794E-2</v>
      </c>
      <c r="X19" s="1">
        <v>-8.5470085470086277E-3</v>
      </c>
      <c r="Y19" s="1">
        <v>1.0506566604127521E-2</v>
      </c>
      <c r="Z19" s="1">
        <v>1.7660044150109577E-3</v>
      </c>
      <c r="AA19" s="1">
        <v>-1.3804527885146189E-3</v>
      </c>
      <c r="AB19" s="1">
        <v>8.9126559714780562E-4</v>
      </c>
      <c r="AC19" s="1">
        <v>-5.5020632737275976E-3</v>
      </c>
      <c r="AD19" s="1">
        <v>-9.2850510677811027E-4</v>
      </c>
      <c r="AE19" s="1">
        <v>-1.4981273408238849E-3</v>
      </c>
      <c r="AF19" s="1">
        <v>3.4539473684210398E-2</v>
      </c>
      <c r="AG19" s="1">
        <v>-2.2713194301053896E-3</v>
      </c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  <c r="OG19" s="10"/>
      <c r="OH19" s="10"/>
      <c r="OI19" s="10"/>
      <c r="OJ19" s="10"/>
      <c r="OK19" s="10"/>
      <c r="OL19" s="10"/>
      <c r="OM19" s="10"/>
      <c r="ON19" s="10"/>
      <c r="OO19" s="10"/>
      <c r="OP19" s="10"/>
      <c r="OQ19" s="10"/>
      <c r="OR19" s="10"/>
      <c r="OS19" s="10"/>
      <c r="OT19" s="10"/>
      <c r="OU19" s="10"/>
      <c r="OV19" s="10"/>
      <c r="OW19" s="10"/>
      <c r="OX19" s="10"/>
      <c r="OY19" s="10"/>
      <c r="OZ19" s="10"/>
      <c r="PA19" s="10"/>
      <c r="PB19" s="10"/>
      <c r="PC19" s="10"/>
      <c r="PD19" s="10"/>
      <c r="PE19" s="10"/>
      <c r="PF19" s="10"/>
      <c r="PG19" s="10"/>
      <c r="PH19" s="10"/>
      <c r="PI19" s="10"/>
      <c r="PJ19" s="10"/>
      <c r="PK19" s="10"/>
    </row>
    <row r="20" spans="1:427" x14ac:dyDescent="0.5">
      <c r="A20" s="1"/>
      <c r="C20" t="s">
        <v>69</v>
      </c>
      <c r="D20" s="8">
        <v>-8.3845838458384669E-2</v>
      </c>
      <c r="E20" s="1">
        <v>-5.1401869158878455E-2</v>
      </c>
      <c r="F20" s="1">
        <v>-5.1571120172703266E-2</v>
      </c>
      <c r="G20" s="1">
        <v>-5.3890078515346107E-2</v>
      </c>
      <c r="H20" s="1">
        <v>-2.5539818899465994E-2</v>
      </c>
      <c r="I20" s="1">
        <v>-6.8579766536964959E-2</v>
      </c>
      <c r="J20" s="1">
        <v>-2.747138397502602E-2</v>
      </c>
      <c r="K20" s="1">
        <v>-6.018348623853198E-2</v>
      </c>
      <c r="L20" s="1">
        <v>3.3605812897365972E-2</v>
      </c>
      <c r="M20" s="1">
        <v>-7.6534478403637252E-2</v>
      </c>
      <c r="N20" s="1">
        <v>-4.9370105549880861E-2</v>
      </c>
      <c r="O20" s="1">
        <v>2.9167601525690312E-3</v>
      </c>
      <c r="P20" s="1">
        <v>-1.9983769527287421E-2</v>
      </c>
      <c r="Q20" s="1">
        <v>-6.669480793583793E-2</v>
      </c>
      <c r="R20" s="1">
        <v>-4.8134328358208966E-2</v>
      </c>
      <c r="S20" s="1">
        <v>-1.6445066480055948E-2</v>
      </c>
      <c r="T20" s="1">
        <v>-3.2224259889966023E-2</v>
      </c>
      <c r="U20" s="1">
        <v>-2.0425531914893713E-2</v>
      </c>
      <c r="V20" s="1">
        <v>-2.9344432882414062E-2</v>
      </c>
      <c r="W20" s="1">
        <v>-4.173441734417338E-2</v>
      </c>
      <c r="X20" s="1">
        <v>-6.8965517241379337E-2</v>
      </c>
      <c r="Y20" s="1">
        <v>-2.636464909023406E-2</v>
      </c>
      <c r="Z20" s="1">
        <v>-3.7020713970912333E-2</v>
      </c>
      <c r="AA20" s="1">
        <v>-1.9353055017970688E-2</v>
      </c>
      <c r="AB20" s="1">
        <v>-3.5618878005342802E-2</v>
      </c>
      <c r="AC20" s="1">
        <v>-4.4721069617335241E-2</v>
      </c>
      <c r="AD20" s="1">
        <v>-1.5799256505576231E-2</v>
      </c>
      <c r="AE20" s="1">
        <v>-9.4898724681170332E-2</v>
      </c>
      <c r="AF20" s="1">
        <v>-0.11787417669770617</v>
      </c>
      <c r="AG20" s="1">
        <v>-3.4975165562913912E-2</v>
      </c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  <c r="OG20" s="10"/>
      <c r="OH20" s="10"/>
      <c r="OI20" s="10"/>
      <c r="OJ20" s="10"/>
      <c r="OK20" s="10"/>
      <c r="OL20" s="10"/>
      <c r="OM20" s="10"/>
      <c r="ON20" s="10"/>
      <c r="OO20" s="10"/>
      <c r="OP20" s="10"/>
      <c r="OQ20" s="10"/>
      <c r="OR20" s="10"/>
      <c r="OS20" s="10"/>
      <c r="OT20" s="10"/>
      <c r="OU20" s="10"/>
      <c r="OV20" s="10"/>
      <c r="OW20" s="10"/>
      <c r="OX20" s="10"/>
      <c r="OY20" s="10"/>
      <c r="OZ20" s="10"/>
      <c r="PA20" s="10"/>
      <c r="PB20" s="10"/>
      <c r="PC20" s="10"/>
      <c r="PD20" s="10"/>
      <c r="PE20" s="10"/>
      <c r="PF20" s="10"/>
      <c r="PG20" s="10"/>
      <c r="PH20" s="10"/>
      <c r="PI20" s="10"/>
      <c r="PJ20" s="10"/>
      <c r="PK20" s="10"/>
    </row>
    <row r="21" spans="1:427" x14ac:dyDescent="0.5">
      <c r="A21" s="1"/>
      <c r="C21" t="s">
        <v>70</v>
      </c>
      <c r="D21" s="8">
        <v>-2.32714253748042E-2</v>
      </c>
      <c r="E21" s="1">
        <v>-2.1111893033075368E-2</v>
      </c>
      <c r="F21" s="1">
        <v>-2.857865452706132E-2</v>
      </c>
      <c r="G21" s="1">
        <v>-1.9238023387401104E-2</v>
      </c>
      <c r="H21" s="1">
        <v>-2.6447462473195182E-2</v>
      </c>
      <c r="I21" s="1">
        <v>-3.1070496083550836E-2</v>
      </c>
      <c r="J21" s="1">
        <v>-1.2411726942007206E-2</v>
      </c>
      <c r="K21" s="1">
        <v>-1.6399843811011339E-2</v>
      </c>
      <c r="L21" s="1">
        <v>-4.2179261862917428E-2</v>
      </c>
      <c r="M21" s="1">
        <v>-8.4792122538294157E-3</v>
      </c>
      <c r="N21" s="1">
        <v>-2.2922636103151817E-2</v>
      </c>
      <c r="O21" s="1">
        <v>-2.371364653243857E-2</v>
      </c>
      <c r="P21" s="1">
        <v>-3.2708829313735643E-2</v>
      </c>
      <c r="Q21" s="1">
        <v>-2.3518769787426508E-2</v>
      </c>
      <c r="R21" s="1">
        <v>-2.6656213249705907E-2</v>
      </c>
      <c r="S21" s="1">
        <v>-3.9487726787620137E-2</v>
      </c>
      <c r="T21" s="1">
        <v>-5.4141851651326456E-2</v>
      </c>
      <c r="U21" s="1">
        <v>-2.1720243266724615E-2</v>
      </c>
      <c r="V21" s="1">
        <v>-2.6586620926243643E-2</v>
      </c>
      <c r="W21" s="1">
        <v>-1.9796380090497778E-2</v>
      </c>
      <c r="X21" s="1">
        <v>-2.3349436392914646E-2</v>
      </c>
      <c r="Y21" s="1">
        <v>-2.0976353928298996E-2</v>
      </c>
      <c r="Z21" s="1">
        <v>-3.0663615560640678E-2</v>
      </c>
      <c r="AA21" s="1">
        <v>-2.2554271215111665E-3</v>
      </c>
      <c r="AB21" s="1">
        <v>-3.5395506309633729E-2</v>
      </c>
      <c r="AC21" s="1">
        <v>-4.1505791505791478E-2</v>
      </c>
      <c r="AD21" s="1">
        <v>-2.1718602455146341E-2</v>
      </c>
      <c r="AE21" s="1">
        <v>-1.2847078325735506E-2</v>
      </c>
      <c r="AF21" s="1">
        <v>7.4665293511844144E-3</v>
      </c>
      <c r="AG21" s="1">
        <v>-2.6377868325112575E-2</v>
      </c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  <c r="OG21" s="10"/>
      <c r="OH21" s="10"/>
      <c r="OI21" s="10"/>
      <c r="OJ21" s="10"/>
      <c r="OK21" s="10"/>
      <c r="OL21" s="10"/>
      <c r="OM21" s="10"/>
      <c r="ON21" s="10"/>
      <c r="OO21" s="10"/>
      <c r="OP21" s="10"/>
      <c r="OQ21" s="10"/>
      <c r="OR21" s="10"/>
      <c r="OS21" s="10"/>
      <c r="OT21" s="10"/>
      <c r="OU21" s="10"/>
      <c r="OV21" s="10"/>
      <c r="OW21" s="10"/>
      <c r="OX21" s="10"/>
      <c r="OY21" s="10"/>
      <c r="OZ21" s="10"/>
      <c r="PA21" s="10"/>
      <c r="PB21" s="10"/>
      <c r="PC21" s="10"/>
      <c r="PD21" s="10"/>
      <c r="PE21" s="10"/>
      <c r="PF21" s="10"/>
      <c r="PG21" s="10"/>
      <c r="PH21" s="10"/>
      <c r="PI21" s="10"/>
      <c r="PJ21" s="10"/>
      <c r="PK21" s="10"/>
    </row>
    <row r="22" spans="1:427" x14ac:dyDescent="0.5">
      <c r="A22" s="1"/>
      <c r="C22" t="s">
        <v>71</v>
      </c>
      <c r="D22" s="8">
        <v>-6.8728522336769515E-4</v>
      </c>
      <c r="E22" s="1">
        <v>2.8756290438531895E-3</v>
      </c>
      <c r="F22" s="1">
        <v>8.0708148919552691E-3</v>
      </c>
      <c r="G22" s="1">
        <v>-9.2307692307691536E-3</v>
      </c>
      <c r="H22" s="1">
        <v>-3.9158100832109577E-3</v>
      </c>
      <c r="I22" s="1">
        <v>-9.4314201023982802E-3</v>
      </c>
      <c r="J22" s="1">
        <v>-5.2004333694475324E-3</v>
      </c>
      <c r="K22" s="1">
        <v>-1.4688368400158858E-2</v>
      </c>
      <c r="L22" s="1">
        <v>4.5871559633028358E-3</v>
      </c>
      <c r="M22" s="1">
        <v>-5.5172413793104225E-3</v>
      </c>
      <c r="N22" s="1">
        <v>2.1994134897358464E-3</v>
      </c>
      <c r="O22" s="1">
        <v>2.74977085242889E-3</v>
      </c>
      <c r="P22" s="1">
        <v>-1.7121455323702017E-3</v>
      </c>
      <c r="Q22" s="1">
        <v>0</v>
      </c>
      <c r="R22" s="1">
        <v>-1.4095851792186864E-2</v>
      </c>
      <c r="S22" s="1">
        <v>-1.2962962962962954E-2</v>
      </c>
      <c r="T22" s="1">
        <v>-8.2999427590154662E-3</v>
      </c>
      <c r="U22" s="1">
        <v>-1.4209591474245054E-2</v>
      </c>
      <c r="V22" s="1">
        <v>-1.7400881057268669E-2</v>
      </c>
      <c r="W22" s="1">
        <v>-7.5014425851124278E-3</v>
      </c>
      <c r="X22" s="1">
        <v>-9.8928276999176168E-3</v>
      </c>
      <c r="Y22" s="1">
        <v>6.0381768601480257E-2</v>
      </c>
      <c r="Z22" s="1">
        <v>7.0821529745042078E-3</v>
      </c>
      <c r="AA22" s="1">
        <v>-2.543091268719877E-3</v>
      </c>
      <c r="AB22" s="1">
        <v>3.1908104658584513E-4</v>
      </c>
      <c r="AC22" s="1">
        <v>7.0493454179254567E-3</v>
      </c>
      <c r="AD22" s="1">
        <v>-4.8262548262548721E-3</v>
      </c>
      <c r="AE22" s="1">
        <v>0</v>
      </c>
      <c r="AF22" s="1">
        <v>3.8333759263990963E-3</v>
      </c>
      <c r="AG22" s="1">
        <v>-2.863436123348051E-3</v>
      </c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  <c r="OG22" s="10"/>
      <c r="OH22" s="10"/>
      <c r="OI22" s="10"/>
      <c r="OJ22" s="10"/>
      <c r="OK22" s="10"/>
      <c r="OL22" s="10"/>
      <c r="OM22" s="10"/>
      <c r="ON22" s="10"/>
      <c r="OO22" s="10"/>
      <c r="OP22" s="10"/>
      <c r="OQ22" s="10"/>
      <c r="OR22" s="10"/>
      <c r="OS22" s="10"/>
      <c r="OT22" s="10"/>
      <c r="OU22" s="10"/>
      <c r="OV22" s="10"/>
      <c r="OW22" s="10"/>
      <c r="OX22" s="10"/>
      <c r="OY22" s="10"/>
      <c r="OZ22" s="10"/>
      <c r="PA22" s="10"/>
      <c r="PB22" s="10"/>
      <c r="PC22" s="10"/>
      <c r="PD22" s="10"/>
      <c r="PE22" s="10"/>
      <c r="PF22" s="10"/>
      <c r="PG22" s="10"/>
      <c r="PH22" s="10"/>
      <c r="PI22" s="10"/>
      <c r="PJ22" s="10"/>
      <c r="PK22" s="10"/>
    </row>
    <row r="23" spans="1:427" x14ac:dyDescent="0.5">
      <c r="A23" s="1"/>
      <c r="C23" t="s">
        <v>72</v>
      </c>
      <c r="D23" s="8">
        <v>3.0949105914718E-2</v>
      </c>
      <c r="E23" s="1">
        <v>2.8673835125448077E-2</v>
      </c>
      <c r="F23" s="1">
        <v>3.3057851239669533E-2</v>
      </c>
      <c r="G23" s="1">
        <v>2.2515527950310421E-2</v>
      </c>
      <c r="H23" s="1">
        <v>1.7199017199017286E-2</v>
      </c>
      <c r="I23" s="1">
        <v>3.6180631120783513E-2</v>
      </c>
      <c r="J23" s="1">
        <v>2.4613373992594223E-2</v>
      </c>
      <c r="K23" s="1">
        <v>3.0620467365028325E-2</v>
      </c>
      <c r="L23" s="1">
        <v>2.8310502283104944E-2</v>
      </c>
      <c r="M23" s="1">
        <v>2.7184466019417597E-2</v>
      </c>
      <c r="N23" s="1">
        <v>2.7432333577176227E-2</v>
      </c>
      <c r="O23" s="1">
        <v>2.0109689213894111E-2</v>
      </c>
      <c r="P23" s="1">
        <v>3.6981455675849428E-2</v>
      </c>
      <c r="Q23" s="1">
        <v>3.3348772579898212E-2</v>
      </c>
      <c r="R23" s="1">
        <v>2.4101307189542398E-2</v>
      </c>
      <c r="S23" s="1">
        <v>2.8893058161350904E-2</v>
      </c>
      <c r="T23" s="1">
        <v>3.1168831168831179E-2</v>
      </c>
      <c r="U23" s="1">
        <v>2.1621621621621623E-2</v>
      </c>
      <c r="V23" s="1">
        <v>3.2728087872674338E-2</v>
      </c>
      <c r="W23" s="1">
        <v>4.1860465116279277E-2</v>
      </c>
      <c r="X23" s="1">
        <v>3.4138218151540389E-2</v>
      </c>
      <c r="Y23" s="1">
        <v>3.2329169728141149E-2</v>
      </c>
      <c r="Z23" s="1">
        <v>2.0628223159868675E-2</v>
      </c>
      <c r="AA23" s="1">
        <v>1.8413597733710985E-2</v>
      </c>
      <c r="AB23" s="1">
        <v>2.6156299840510266E-2</v>
      </c>
      <c r="AC23" s="1">
        <v>2.5500000000000078E-2</v>
      </c>
      <c r="AD23" s="1">
        <v>1.1639185257032114E-2</v>
      </c>
      <c r="AE23" s="1">
        <v>3.7783375314861312E-2</v>
      </c>
      <c r="AF23" s="1">
        <v>3.8441955193482702E-2</v>
      </c>
      <c r="AG23" s="1">
        <v>2.7391208305721282E-2</v>
      </c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  <c r="OG23" s="10"/>
      <c r="OH23" s="10"/>
      <c r="OI23" s="10"/>
      <c r="OJ23" s="10"/>
      <c r="OK23" s="10"/>
      <c r="OL23" s="10"/>
      <c r="OM23" s="10"/>
      <c r="ON23" s="10"/>
      <c r="OO23" s="10"/>
      <c r="OP23" s="10"/>
      <c r="OQ23" s="10"/>
      <c r="OR23" s="10"/>
      <c r="OS23" s="10"/>
      <c r="OT23" s="10"/>
      <c r="OU23" s="10"/>
      <c r="OV23" s="10"/>
      <c r="OW23" s="10"/>
      <c r="OX23" s="10"/>
      <c r="OY23" s="10"/>
      <c r="OZ23" s="10"/>
      <c r="PA23" s="10"/>
      <c r="PB23" s="10"/>
      <c r="PC23" s="10"/>
      <c r="PD23" s="10"/>
      <c r="PE23" s="10"/>
      <c r="PF23" s="10"/>
      <c r="PG23" s="10"/>
      <c r="PH23" s="10"/>
      <c r="PI23" s="10"/>
      <c r="PJ23" s="10"/>
      <c r="PK23" s="10"/>
    </row>
    <row r="24" spans="1:427" x14ac:dyDescent="0.5">
      <c r="A24" s="1"/>
      <c r="C24" t="s">
        <v>73</v>
      </c>
      <c r="D24" s="8">
        <v>5.7816321992438802E-3</v>
      </c>
      <c r="E24" s="1">
        <v>-6.9686411149825211E-3</v>
      </c>
      <c r="F24" s="1">
        <v>-3.9999999999998925E-3</v>
      </c>
      <c r="G24" s="1">
        <v>-4.1761579346999422E-3</v>
      </c>
      <c r="H24" s="1">
        <v>7.246376811593791E-4</v>
      </c>
      <c r="I24" s="1">
        <v>-2.6253609871373929E-4</v>
      </c>
      <c r="J24" s="1">
        <v>-4.2517006802720303E-3</v>
      </c>
      <c r="K24" s="1">
        <v>-1.1727912431587217E-2</v>
      </c>
      <c r="L24" s="1">
        <v>-9.7690941385435437E-3</v>
      </c>
      <c r="M24" s="1">
        <v>-5.9411288144747276E-3</v>
      </c>
      <c r="N24" s="1">
        <v>-6.4079743681023649E-3</v>
      </c>
      <c r="O24" s="1">
        <v>-1.5681003584229192E-3</v>
      </c>
      <c r="P24" s="1">
        <v>-6.5123010130245795E-3</v>
      </c>
      <c r="Q24" s="1">
        <v>4.4822949350065144E-4</v>
      </c>
      <c r="R24" s="1">
        <v>4.7865975269247851E-3</v>
      </c>
      <c r="S24" s="1">
        <v>5.1057622173598105E-3</v>
      </c>
      <c r="T24" s="1">
        <v>-2.2390148334732629E-2</v>
      </c>
      <c r="U24" s="1">
        <v>0</v>
      </c>
      <c r="V24" s="1">
        <v>-1.519426958975445E-3</v>
      </c>
      <c r="W24" s="1">
        <v>-9.4866071428572063E-3</v>
      </c>
      <c r="X24" s="1">
        <v>-5.6360708534621828E-3</v>
      </c>
      <c r="Y24" s="1">
        <v>4.270462633451988E-3</v>
      </c>
      <c r="Z24" s="1">
        <v>9.6463022508039842E-3</v>
      </c>
      <c r="AA24" s="1">
        <v>8.3449235048682624E-4</v>
      </c>
      <c r="AB24" s="1">
        <v>3.1084861672365793E-3</v>
      </c>
      <c r="AC24" s="1">
        <v>5.8508044856169228E-3</v>
      </c>
      <c r="AD24" s="1">
        <v>-9.5877277085332224E-4</v>
      </c>
      <c r="AE24" s="1">
        <v>-2.8317152103559673E-3</v>
      </c>
      <c r="AF24" s="1">
        <v>-2.206423142927183E-3</v>
      </c>
      <c r="AG24" s="1">
        <v>-1.2470436465276347E-2</v>
      </c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  <c r="OG24" s="10"/>
      <c r="OH24" s="10"/>
      <c r="OI24" s="10"/>
      <c r="OJ24" s="10"/>
      <c r="OK24" s="10"/>
      <c r="OL24" s="10"/>
      <c r="OM24" s="10"/>
      <c r="ON24" s="10"/>
      <c r="OO24" s="10"/>
      <c r="OP24" s="10"/>
      <c r="OQ24" s="10"/>
      <c r="OR24" s="10"/>
      <c r="OS24" s="10"/>
      <c r="OT24" s="10"/>
      <c r="OU24" s="10"/>
      <c r="OV24" s="10"/>
      <c r="OW24" s="10"/>
      <c r="OX24" s="10"/>
      <c r="OY24" s="10"/>
      <c r="OZ24" s="10"/>
      <c r="PA24" s="10"/>
      <c r="PB24" s="10"/>
      <c r="PC24" s="10"/>
      <c r="PD24" s="10"/>
      <c r="PE24" s="10"/>
      <c r="PF24" s="10"/>
      <c r="PG24" s="10"/>
      <c r="PH24" s="10"/>
      <c r="PI24" s="10"/>
      <c r="PJ24" s="10"/>
      <c r="PK24" s="10"/>
    </row>
    <row r="25" spans="1:427" x14ac:dyDescent="0.5">
      <c r="A25" s="1"/>
      <c r="C25" t="s">
        <v>74</v>
      </c>
      <c r="D25" s="8">
        <v>6.6327658633658082E-4</v>
      </c>
      <c r="E25" s="1">
        <v>-6.3157894736841635E-3</v>
      </c>
      <c r="F25" s="1">
        <v>9.7891566265058128E-3</v>
      </c>
      <c r="G25" s="1">
        <v>3.8124285169653938E-3</v>
      </c>
      <c r="H25" s="1">
        <v>9.8962104755009328E-3</v>
      </c>
      <c r="I25" s="1">
        <v>4.989495798319421E-3</v>
      </c>
      <c r="J25" s="1">
        <v>9.1801878736121889E-3</v>
      </c>
      <c r="K25" s="1">
        <v>0</v>
      </c>
      <c r="L25" s="1">
        <v>-1.0762331838565009E-2</v>
      </c>
      <c r="M25" s="1">
        <v>2.9883183917414069E-3</v>
      </c>
      <c r="N25" s="1">
        <v>-5.7327122895020066E-3</v>
      </c>
      <c r="O25" s="1">
        <v>-1.5705631590756663E-3</v>
      </c>
      <c r="P25" s="1">
        <v>4.9942773904900761E-3</v>
      </c>
      <c r="Q25" s="1">
        <v>7.1684587813620748E-3</v>
      </c>
      <c r="R25" s="1">
        <v>5.5577610162762525E-3</v>
      </c>
      <c r="S25" s="1">
        <v>5.4426705370100859E-3</v>
      </c>
      <c r="T25" s="1">
        <v>2.4048096192384794E-2</v>
      </c>
      <c r="U25" s="1">
        <v>8.818342151675207E-4</v>
      </c>
      <c r="V25" s="1">
        <v>-2.3913043478260843E-3</v>
      </c>
      <c r="W25" s="1">
        <v>-1.0704225352112795E-2</v>
      </c>
      <c r="X25" s="1">
        <v>1.2145748987855143E-3</v>
      </c>
      <c r="Y25" s="1">
        <v>7.0871722182852537E-4</v>
      </c>
      <c r="Z25" s="1">
        <v>1.4558689717925288E-2</v>
      </c>
      <c r="AA25" s="1">
        <v>1.9455252918287869E-3</v>
      </c>
      <c r="AB25" s="1">
        <v>4.3383947939263923E-3</v>
      </c>
      <c r="AC25" s="1">
        <v>7.2709646146389417E-3</v>
      </c>
      <c r="AD25" s="1">
        <v>2.8790786948176272E-3</v>
      </c>
      <c r="AE25" s="1">
        <v>3.6511156186611604E-3</v>
      </c>
      <c r="AF25" s="1">
        <v>2.4570024570025328E-3</v>
      </c>
      <c r="AG25" s="1">
        <v>3.2658393207054548E-3</v>
      </c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  <c r="OG25" s="10"/>
      <c r="OH25" s="10"/>
      <c r="OI25" s="10"/>
      <c r="OJ25" s="10"/>
      <c r="OK25" s="10"/>
      <c r="OL25" s="10"/>
      <c r="OM25" s="10"/>
      <c r="ON25" s="10"/>
      <c r="OO25" s="10"/>
      <c r="OP25" s="10"/>
      <c r="OQ25" s="10"/>
      <c r="OR25" s="10"/>
      <c r="OS25" s="10"/>
      <c r="OT25" s="10"/>
      <c r="OU25" s="10"/>
      <c r="OV25" s="10"/>
      <c r="OW25" s="10"/>
      <c r="OX25" s="10"/>
      <c r="OY25" s="10"/>
      <c r="OZ25" s="10"/>
      <c r="PA25" s="10"/>
      <c r="PB25" s="10"/>
      <c r="PC25" s="10"/>
      <c r="PD25" s="10"/>
      <c r="PE25" s="10"/>
      <c r="PF25" s="10"/>
      <c r="PG25" s="10"/>
      <c r="PH25" s="10"/>
      <c r="PI25" s="10"/>
      <c r="PJ25" s="10"/>
      <c r="PK25" s="10"/>
    </row>
    <row r="26" spans="1:427" x14ac:dyDescent="0.5">
      <c r="A26" s="1"/>
      <c r="C26" t="s">
        <v>75</v>
      </c>
      <c r="D26" s="8">
        <v>5.523641184268735E-3</v>
      </c>
      <c r="E26" s="1">
        <v>-7.7683615819208462E-3</v>
      </c>
      <c r="F26" s="1">
        <v>-1.1185682326621871E-2</v>
      </c>
      <c r="G26" s="1">
        <v>-7.2161033042158484E-3</v>
      </c>
      <c r="H26" s="1">
        <v>-1.1233269598470375E-2</v>
      </c>
      <c r="I26" s="1">
        <v>-3.3969166448916122E-3</v>
      </c>
      <c r="J26" s="1">
        <v>8.6735773217685441E-3</v>
      </c>
      <c r="K26" s="1">
        <v>3.9556962025315556E-3</v>
      </c>
      <c r="L26" s="1">
        <v>-1.5412511332728918E-2</v>
      </c>
      <c r="M26" s="1">
        <v>1.9501625135427858E-2</v>
      </c>
      <c r="N26" s="1">
        <v>-1.8018018018018056E-2</v>
      </c>
      <c r="O26" s="1">
        <v>-4.044943820224689E-3</v>
      </c>
      <c r="P26" s="1">
        <v>1.5529557925251236E-3</v>
      </c>
      <c r="Q26" s="1">
        <v>9.3416370106762514E-3</v>
      </c>
      <c r="R26" s="1">
        <v>1.2238452427950852E-2</v>
      </c>
      <c r="S26" s="1">
        <v>2.5261638397688913E-3</v>
      </c>
      <c r="T26" s="1">
        <v>-1.3978194017334467E-3</v>
      </c>
      <c r="U26" s="1">
        <v>-8.810572687224516E-4</v>
      </c>
      <c r="V26" s="1">
        <v>-1.7432991937240683E-3</v>
      </c>
      <c r="W26" s="1">
        <v>-6.2642369020501354E-3</v>
      </c>
      <c r="X26" s="1">
        <v>4.0436716538616579E-4</v>
      </c>
      <c r="Y26" s="1">
        <v>-1.5226628895184002E-2</v>
      </c>
      <c r="Z26" s="1">
        <v>7.623318385650224E-3</v>
      </c>
      <c r="AA26" s="1">
        <v>-1.6643550624133585E-3</v>
      </c>
      <c r="AB26" s="1">
        <v>6.1709348966367816E-3</v>
      </c>
      <c r="AC26" s="1">
        <v>9.6246390760335032E-4</v>
      </c>
      <c r="AD26" s="1">
        <v>4.7846889952152249E-3</v>
      </c>
      <c r="AE26" s="1">
        <v>4.4462409054164542E-3</v>
      </c>
      <c r="AF26" s="1">
        <v>-3.4313725490195957E-3</v>
      </c>
      <c r="AG26" s="1">
        <v>8.4635416666665186E-3</v>
      </c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  <c r="OG26" s="10"/>
      <c r="OH26" s="10"/>
      <c r="OI26" s="10"/>
      <c r="OJ26" s="10"/>
      <c r="OK26" s="10"/>
      <c r="OL26" s="10"/>
      <c r="OM26" s="10"/>
      <c r="ON26" s="10"/>
      <c r="OO26" s="10"/>
      <c r="OP26" s="10"/>
      <c r="OQ26" s="10"/>
      <c r="OR26" s="10"/>
      <c r="OS26" s="10"/>
      <c r="OT26" s="10"/>
      <c r="OU26" s="10"/>
      <c r="OV26" s="10"/>
      <c r="OW26" s="10"/>
      <c r="OX26" s="10"/>
      <c r="OY26" s="10"/>
      <c r="OZ26" s="10"/>
      <c r="PA26" s="10"/>
      <c r="PB26" s="10"/>
      <c r="PC26" s="10"/>
      <c r="PD26" s="10"/>
      <c r="PE26" s="10"/>
      <c r="PF26" s="10"/>
      <c r="PG26" s="10"/>
      <c r="PH26" s="10"/>
      <c r="PI26" s="10"/>
      <c r="PJ26" s="10"/>
      <c r="PK26" s="10"/>
    </row>
    <row r="27" spans="1:427" x14ac:dyDescent="0.5">
      <c r="A27" s="1"/>
      <c r="C27" t="s">
        <v>76</v>
      </c>
      <c r="D27" s="8">
        <v>1.0327400571302991E-2</v>
      </c>
      <c r="E27" s="1">
        <v>7.1174377224192398E-4</v>
      </c>
      <c r="F27" s="1">
        <v>4.5248868778280382E-3</v>
      </c>
      <c r="G27" s="1">
        <v>3.8255547054322214E-4</v>
      </c>
      <c r="H27" s="1">
        <v>-3.6258158085569203E-3</v>
      </c>
      <c r="I27" s="1">
        <v>-2.0975353959097331E-3</v>
      </c>
      <c r="J27" s="1">
        <v>9.2281879194631156E-3</v>
      </c>
      <c r="K27" s="1">
        <v>-1.5760441292356209E-3</v>
      </c>
      <c r="L27" s="1">
        <v>7.3664825046040328E-3</v>
      </c>
      <c r="M27" s="1">
        <v>1.1689691817215575E-2</v>
      </c>
      <c r="N27" s="1">
        <v>9.1743119266054496E-3</v>
      </c>
      <c r="O27" s="1">
        <v>4.512635379061436E-4</v>
      </c>
      <c r="P27" s="1">
        <v>4.4449038660328011E-3</v>
      </c>
      <c r="Q27" s="1">
        <v>8.8144557073601693E-3</v>
      </c>
      <c r="R27" s="1">
        <v>2.3400936037443199E-3</v>
      </c>
      <c r="S27" s="1">
        <v>5.759539236861011E-3</v>
      </c>
      <c r="T27" s="1">
        <v>1.3437849944009095E-2</v>
      </c>
      <c r="U27" s="1">
        <v>3.5273368606700828E-3</v>
      </c>
      <c r="V27" s="1">
        <v>1.0041475660336197E-2</v>
      </c>
      <c r="W27" s="1">
        <v>0</v>
      </c>
      <c r="X27" s="1">
        <v>4.8504446240904553E-3</v>
      </c>
      <c r="Y27" s="1">
        <v>1.6900395541172175E-2</v>
      </c>
      <c r="Z27" s="1">
        <v>-1.2461059190031043E-2</v>
      </c>
      <c r="AA27" s="1">
        <v>9.1692136704639715E-3</v>
      </c>
      <c r="AB27" s="1">
        <v>5.2131248083409076E-3</v>
      </c>
      <c r="AC27" s="1">
        <v>4.8076923076922906E-3</v>
      </c>
      <c r="AD27" s="1">
        <v>2.8571428571428914E-3</v>
      </c>
      <c r="AE27" s="1">
        <v>1.0865191146881337E-2</v>
      </c>
      <c r="AF27" s="1">
        <v>6.1485489424495388E-3</v>
      </c>
      <c r="AG27" s="1">
        <v>5.3798149343662338E-3</v>
      </c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  <c r="OG27" s="10"/>
      <c r="OH27" s="10"/>
      <c r="OI27" s="10"/>
      <c r="OJ27" s="10"/>
      <c r="OK27" s="10"/>
      <c r="OL27" s="10"/>
      <c r="OM27" s="10"/>
      <c r="ON27" s="10"/>
      <c r="OO27" s="10"/>
      <c r="OP27" s="10"/>
      <c r="OQ27" s="10"/>
      <c r="OR27" s="10"/>
      <c r="OS27" s="10"/>
      <c r="OT27" s="10"/>
      <c r="OU27" s="10"/>
      <c r="OV27" s="10"/>
      <c r="OW27" s="10"/>
      <c r="OX27" s="10"/>
      <c r="OY27" s="10"/>
      <c r="OZ27" s="10"/>
      <c r="PA27" s="10"/>
      <c r="PB27" s="10"/>
      <c r="PC27" s="10"/>
      <c r="PD27" s="10"/>
      <c r="PE27" s="10"/>
      <c r="PF27" s="10"/>
      <c r="PG27" s="10"/>
      <c r="PH27" s="10"/>
      <c r="PI27" s="10"/>
      <c r="PJ27" s="10"/>
      <c r="PK27" s="10"/>
    </row>
    <row r="28" spans="1:427" x14ac:dyDescent="0.5">
      <c r="A28" s="1"/>
      <c r="C28" t="s">
        <v>77</v>
      </c>
      <c r="D28" s="8">
        <v>1.0656807307525051E-2</v>
      </c>
      <c r="E28" s="1">
        <v>-1.4224751066856944E-3</v>
      </c>
      <c r="F28" s="1">
        <v>9.009009009008917E-3</v>
      </c>
      <c r="G28" s="1">
        <v>9.9426386233270048E-3</v>
      </c>
      <c r="H28" s="1">
        <v>9.2188258127123834E-3</v>
      </c>
      <c r="I28" s="1">
        <v>9.7214923804518349E-3</v>
      </c>
      <c r="J28" s="1">
        <v>2.244389027431426E-2</v>
      </c>
      <c r="K28" s="1">
        <v>1.3812154696132506E-2</v>
      </c>
      <c r="L28" s="1">
        <v>9.1407678244972423E-3</v>
      </c>
      <c r="M28" s="1">
        <v>-2.6260504201680579E-4</v>
      </c>
      <c r="N28" s="1">
        <v>7.2727272727268755E-4</v>
      </c>
      <c r="O28" s="1">
        <v>6.9914298601712055E-3</v>
      </c>
      <c r="P28" s="1">
        <v>1.1423278789749913E-2</v>
      </c>
      <c r="Q28" s="1">
        <v>1.3979903888160727E-2</v>
      </c>
      <c r="R28" s="1">
        <v>9.3385214007781769E-3</v>
      </c>
      <c r="S28" s="1">
        <v>5.7265569076594414E-3</v>
      </c>
      <c r="T28" s="1">
        <v>3.6740331491712741E-2</v>
      </c>
      <c r="U28" s="1">
        <v>7.9086115992970107E-3</v>
      </c>
      <c r="V28" s="1">
        <v>3.2418413658958922E-3</v>
      </c>
      <c r="W28" s="1">
        <v>-1.7191977077362086E-3</v>
      </c>
      <c r="X28" s="1">
        <v>1.1665325824617989E-2</v>
      </c>
      <c r="Y28" s="1">
        <v>1.8033946251768018E-2</v>
      </c>
      <c r="Z28" s="1">
        <v>0.13339342045966651</v>
      </c>
      <c r="AA28" s="1">
        <v>1.1288546255506571E-2</v>
      </c>
      <c r="AB28" s="1">
        <v>1.0677242220866301E-2</v>
      </c>
      <c r="AC28" s="1">
        <v>1.5311004784688942E-2</v>
      </c>
      <c r="AD28" s="1">
        <v>1.139601139601143E-2</v>
      </c>
      <c r="AE28" s="1">
        <v>5.2945859872611356E-2</v>
      </c>
      <c r="AF28" s="1">
        <v>1.4666340747983453E-2</v>
      </c>
      <c r="AG28" s="1">
        <v>1.4340753424657571E-2</v>
      </c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  <c r="OG28" s="10"/>
      <c r="OH28" s="10"/>
      <c r="OI28" s="10"/>
      <c r="OJ28" s="10"/>
      <c r="OK28" s="10"/>
      <c r="OL28" s="10"/>
      <c r="OM28" s="10"/>
      <c r="ON28" s="10"/>
      <c r="OO28" s="10"/>
      <c r="OP28" s="10"/>
      <c r="OQ28" s="10"/>
      <c r="OR28" s="10"/>
      <c r="OS28" s="10"/>
      <c r="OT28" s="10"/>
      <c r="OU28" s="10"/>
      <c r="OV28" s="10"/>
      <c r="OW28" s="10"/>
      <c r="OX28" s="10"/>
      <c r="OY28" s="10"/>
      <c r="OZ28" s="10"/>
      <c r="PA28" s="10"/>
      <c r="PB28" s="10"/>
      <c r="PC28" s="10"/>
      <c r="PD28" s="10"/>
      <c r="PE28" s="10"/>
      <c r="PF28" s="10"/>
      <c r="PG28" s="10"/>
      <c r="PH28" s="10"/>
      <c r="PI28" s="10"/>
      <c r="PJ28" s="10"/>
      <c r="PK28" s="10"/>
    </row>
    <row r="29" spans="1:427" x14ac:dyDescent="0.5">
      <c r="A29" s="1"/>
      <c r="C29" t="s">
        <v>78</v>
      </c>
      <c r="D29" s="8">
        <v>1.6785022595222854E-2</v>
      </c>
      <c r="E29" s="1">
        <v>1.139601139601143E-2</v>
      </c>
      <c r="F29" s="1">
        <v>1.8849206349206282E-2</v>
      </c>
      <c r="G29" s="1">
        <v>-1.8174933737220789E-2</v>
      </c>
      <c r="H29" s="1">
        <v>1.9230769230769162E-3</v>
      </c>
      <c r="I29" s="1">
        <v>1.3531095498308776E-2</v>
      </c>
      <c r="J29" s="1">
        <v>2.2764227642276369E-2</v>
      </c>
      <c r="K29" s="1">
        <v>4.2818217205138343E-3</v>
      </c>
      <c r="L29" s="1">
        <v>-7.2463768115942351E-3</v>
      </c>
      <c r="M29" s="1">
        <v>1.9437877593905917E-2</v>
      </c>
      <c r="N29" s="1">
        <v>1.8168604651163101E-3</v>
      </c>
      <c r="O29" s="1">
        <v>-2.2396416573344791E-4</v>
      </c>
      <c r="P29" s="1">
        <v>4.9857549857550421E-3</v>
      </c>
      <c r="Q29" s="1">
        <v>2.1973287376130912E-2</v>
      </c>
      <c r="R29" s="1">
        <v>2.6214340786430368E-2</v>
      </c>
      <c r="S29" s="1">
        <v>2.491103202846956E-3</v>
      </c>
      <c r="T29" s="1">
        <v>-6.9277911004529402E-3</v>
      </c>
      <c r="U29" s="1">
        <v>1.7436791630340842E-3</v>
      </c>
      <c r="V29" s="1">
        <v>9.0478242137010945E-3</v>
      </c>
      <c r="W29" s="1">
        <v>8.6107921928817444E-3</v>
      </c>
      <c r="X29" s="1">
        <v>1.9880715705765439E-2</v>
      </c>
      <c r="Y29" s="1">
        <v>7.6415422021536283E-3</v>
      </c>
      <c r="Z29" s="1">
        <v>5.566600397614252E-3</v>
      </c>
      <c r="AA29" s="1">
        <v>4.3561121698882932E-3</v>
      </c>
      <c r="AB29" s="1">
        <v>7.8478720193178031E-3</v>
      </c>
      <c r="AC29" s="1">
        <v>2.0735155513666337E-2</v>
      </c>
      <c r="AD29" s="1">
        <v>-7.5117370892018309E-3</v>
      </c>
      <c r="AE29" s="1">
        <v>-1.0207939508506625E-2</v>
      </c>
      <c r="AF29" s="1">
        <v>4.4085762466875345E-2</v>
      </c>
      <c r="AG29" s="1">
        <v>1.2660898923823494E-2</v>
      </c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  <c r="OG29" s="10"/>
      <c r="OH29" s="10"/>
      <c r="OI29" s="10"/>
      <c r="OJ29" s="10"/>
      <c r="OK29" s="10"/>
      <c r="OL29" s="10"/>
      <c r="OM29" s="10"/>
      <c r="ON29" s="10"/>
      <c r="OO29" s="10"/>
      <c r="OP29" s="10"/>
      <c r="OQ29" s="10"/>
      <c r="OR29" s="10"/>
      <c r="OS29" s="10"/>
      <c r="OT29" s="10"/>
      <c r="OU29" s="10"/>
      <c r="OV29" s="10"/>
      <c r="OW29" s="10"/>
      <c r="OX29" s="10"/>
      <c r="OY29" s="10"/>
      <c r="OZ29" s="10"/>
      <c r="PA29" s="10"/>
      <c r="PB29" s="10"/>
      <c r="PC29" s="10"/>
      <c r="PD29" s="10"/>
      <c r="PE29" s="10"/>
      <c r="PF29" s="10"/>
      <c r="PG29" s="10"/>
      <c r="PH29" s="10"/>
      <c r="PI29" s="10"/>
      <c r="PJ29" s="10"/>
      <c r="PK29" s="10"/>
    </row>
    <row r="30" spans="1:427" x14ac:dyDescent="0.5">
      <c r="A30" s="1"/>
      <c r="C30" t="s">
        <v>79</v>
      </c>
      <c r="D30" s="8">
        <v>6.3492063492076589E-4</v>
      </c>
      <c r="E30" s="1">
        <v>-3.5211267605632646E-3</v>
      </c>
      <c r="F30" s="1">
        <v>9.7370983446931625E-4</v>
      </c>
      <c r="G30" s="1">
        <v>3.4708831469338897E-3</v>
      </c>
      <c r="H30" s="1">
        <v>4.3186180422265519E-3</v>
      </c>
      <c r="I30" s="1">
        <v>7.7021822849787647E-4</v>
      </c>
      <c r="J30" s="1">
        <v>8.346581875993575E-3</v>
      </c>
      <c r="K30" s="1">
        <v>-1.5503875968991832E-3</v>
      </c>
      <c r="L30" s="1">
        <v>1.0036496350364965E-2</v>
      </c>
      <c r="M30" s="1">
        <v>7.4723009533625984E-3</v>
      </c>
      <c r="N30" s="1">
        <v>-2.9017047515416117E-3</v>
      </c>
      <c r="O30" s="1">
        <v>6.0483870967740216E-3</v>
      </c>
      <c r="P30" s="1">
        <v>7.0871722182850316E-3</v>
      </c>
      <c r="Q30" s="1">
        <v>2.5295109612142319E-3</v>
      </c>
      <c r="R30" s="1">
        <v>-3.3809166040570382E-3</v>
      </c>
      <c r="S30" s="1">
        <v>-1.4199503017393589E-3</v>
      </c>
      <c r="T30" s="1">
        <v>-5.3662463107062575E-4</v>
      </c>
      <c r="U30" s="1">
        <v>8.7032201914705176E-4</v>
      </c>
      <c r="V30" s="1">
        <v>-5.3373185311699212E-3</v>
      </c>
      <c r="W30" s="1">
        <v>-1.1383039271485318E-3</v>
      </c>
      <c r="X30" s="1">
        <v>5.0682261208576662E-3</v>
      </c>
      <c r="Y30" s="1">
        <v>4.4812133746983118E-3</v>
      </c>
      <c r="Z30" s="1">
        <v>-1.3048635824436605E-2</v>
      </c>
      <c r="AA30" s="1">
        <v>-1.2198427758200014E-2</v>
      </c>
      <c r="AB30" s="1">
        <v>4.7918538484577056E-3</v>
      </c>
      <c r="AC30" s="1">
        <v>9.6952908587257802E-3</v>
      </c>
      <c r="AD30" s="1">
        <v>3.7842951750235443E-3</v>
      </c>
      <c r="AE30" s="1">
        <v>6.4935064935065512E-3</v>
      </c>
      <c r="AF30" s="1">
        <v>-9.6908167974157911E-3</v>
      </c>
      <c r="AG30" s="1">
        <v>2.708897687018208E-3</v>
      </c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  <c r="OG30" s="10"/>
      <c r="OH30" s="10"/>
      <c r="OI30" s="10"/>
      <c r="OJ30" s="10"/>
      <c r="OK30" s="10"/>
      <c r="OL30" s="10"/>
      <c r="OM30" s="10"/>
      <c r="ON30" s="10"/>
      <c r="OO30" s="10"/>
      <c r="OP30" s="10"/>
      <c r="OQ30" s="10"/>
      <c r="OR30" s="10"/>
      <c r="OS30" s="10"/>
      <c r="OT30" s="10"/>
      <c r="OU30" s="10"/>
      <c r="OV30" s="10"/>
      <c r="OW30" s="10"/>
      <c r="OX30" s="10"/>
      <c r="OY30" s="10"/>
      <c r="OZ30" s="10"/>
      <c r="PA30" s="10"/>
      <c r="PB30" s="10"/>
      <c r="PC30" s="10"/>
      <c r="PD30" s="10"/>
      <c r="PE30" s="10"/>
      <c r="PF30" s="10"/>
      <c r="PG30" s="10"/>
      <c r="PH30" s="10"/>
      <c r="PI30" s="10"/>
      <c r="PJ30" s="10"/>
      <c r="PK30" s="10"/>
    </row>
    <row r="31" spans="1:427" x14ac:dyDescent="0.5">
      <c r="A31" s="1"/>
      <c r="C31" t="s">
        <v>80</v>
      </c>
      <c r="D31" s="8">
        <v>1.1209813874788477E-2</v>
      </c>
      <c r="E31" s="1">
        <v>4.9469964664310417E-3</v>
      </c>
      <c r="F31" s="1">
        <v>8.5116731517509425E-3</v>
      </c>
      <c r="G31" s="1">
        <v>1.4219830899308228E-2</v>
      </c>
      <c r="H31" s="1">
        <v>1.4333492594362784E-3</v>
      </c>
      <c r="I31" s="1">
        <v>1.8984094407388463E-2</v>
      </c>
      <c r="J31" s="1">
        <v>-4.3358297201419038E-3</v>
      </c>
      <c r="K31" s="1">
        <v>1.5527950310558758E-3</v>
      </c>
      <c r="L31" s="1">
        <v>-1.8066847335139746E-3</v>
      </c>
      <c r="M31" s="1">
        <v>4.6035805626598592E-3</v>
      </c>
      <c r="N31" s="1">
        <v>6.9116042197163718E-3</v>
      </c>
      <c r="O31" s="1">
        <v>4.0080160320643543E-3</v>
      </c>
      <c r="P31" s="1">
        <v>7.3388961495928218E-3</v>
      </c>
      <c r="Q31" s="1">
        <v>1.9343986543313818E-2</v>
      </c>
      <c r="R31" s="1">
        <v>2.1862042970222539E-2</v>
      </c>
      <c r="S31" s="1">
        <v>6.7543547813722071E-3</v>
      </c>
      <c r="T31" s="1">
        <v>1.3691275167785122E-2</v>
      </c>
      <c r="U31" s="1">
        <v>5.2173913043478404E-3</v>
      </c>
      <c r="V31" s="1">
        <v>8.5855333762610009E-3</v>
      </c>
      <c r="W31" s="1">
        <v>1.3105413105413133E-2</v>
      </c>
      <c r="X31" s="1">
        <v>8.1458494957329375E-3</v>
      </c>
      <c r="Y31" s="1">
        <v>5.8339052848319639E-3</v>
      </c>
      <c r="Z31" s="1">
        <v>1.7628205128205066E-2</v>
      </c>
      <c r="AA31" s="1">
        <v>4.6652030735456762E-3</v>
      </c>
      <c r="AB31" s="1">
        <v>5.6631892697465158E-3</v>
      </c>
      <c r="AC31" s="1">
        <v>5.4869684499314619E-3</v>
      </c>
      <c r="AD31" s="1">
        <v>2.827521206409056E-3</v>
      </c>
      <c r="AE31" s="1">
        <v>-5.3130929791271875E-3</v>
      </c>
      <c r="AF31" s="1">
        <v>1.1649580615097799E-2</v>
      </c>
      <c r="AG31" s="1">
        <v>3.9484621778886897E-3</v>
      </c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  <c r="OG31" s="10"/>
      <c r="OH31" s="10"/>
      <c r="OI31" s="10"/>
      <c r="OJ31" s="10"/>
      <c r="OK31" s="10"/>
      <c r="OL31" s="10"/>
      <c r="OM31" s="10"/>
      <c r="ON31" s="10"/>
      <c r="OO31" s="10"/>
      <c r="OP31" s="10"/>
      <c r="OQ31" s="10"/>
      <c r="OR31" s="10"/>
      <c r="OS31" s="10"/>
      <c r="OT31" s="10"/>
      <c r="OU31" s="10"/>
      <c r="OV31" s="10"/>
      <c r="OW31" s="10"/>
      <c r="OX31" s="10"/>
      <c r="OY31" s="10"/>
      <c r="OZ31" s="10"/>
      <c r="PA31" s="10"/>
      <c r="PB31" s="10"/>
      <c r="PC31" s="10"/>
      <c r="PD31" s="10"/>
      <c r="PE31" s="10"/>
      <c r="PF31" s="10"/>
      <c r="PG31" s="10"/>
      <c r="PH31" s="10"/>
      <c r="PI31" s="10"/>
      <c r="PJ31" s="10"/>
      <c r="PK31" s="10"/>
    </row>
    <row r="32" spans="1:427" x14ac:dyDescent="0.5">
      <c r="A32" s="1"/>
      <c r="C32" t="s">
        <v>81</v>
      </c>
      <c r="D32" s="8">
        <v>2.3007738966742686E-3</v>
      </c>
      <c r="E32" s="1">
        <v>-8.4388185654009629E-3</v>
      </c>
      <c r="F32" s="1">
        <v>-2.8936580660717803E-3</v>
      </c>
      <c r="G32" s="1">
        <v>-3.0314513073131932E-3</v>
      </c>
      <c r="H32" s="1">
        <v>-4.2938931297710203E-3</v>
      </c>
      <c r="I32" s="1">
        <v>-1.0070493454179541E-3</v>
      </c>
      <c r="J32" s="1">
        <v>-1.2272367379255855E-2</v>
      </c>
      <c r="K32" s="1">
        <v>-3.4883720930232176E-3</v>
      </c>
      <c r="L32" s="1">
        <v>-9.0497737556560764E-3</v>
      </c>
      <c r="M32" s="1">
        <v>3.5641547861506861E-3</v>
      </c>
      <c r="N32" s="1">
        <v>1.1921965317919225E-2</v>
      </c>
      <c r="O32" s="1">
        <v>-9.9800399201597223E-3</v>
      </c>
      <c r="P32" s="1">
        <v>1.9960079840319889E-3</v>
      </c>
      <c r="Q32" s="1">
        <v>-4.9504950495049549E-3</v>
      </c>
      <c r="R32" s="1">
        <v>-1.8443378827001089E-3</v>
      </c>
      <c r="S32" s="1">
        <v>2.8248587570622874E-3</v>
      </c>
      <c r="T32" s="1">
        <v>-7.9449152542376833E-4</v>
      </c>
      <c r="U32" s="1">
        <v>5.1903114186850896E-3</v>
      </c>
      <c r="V32" s="1">
        <v>-2.3409236007660983E-3</v>
      </c>
      <c r="W32" s="1">
        <v>-1.1248593925759387E-2</v>
      </c>
      <c r="X32" s="1">
        <v>3.0781069642169534E-3</v>
      </c>
      <c r="Y32" s="1">
        <v>-5.1177072671443335E-3</v>
      </c>
      <c r="Z32" s="1">
        <v>-7.8740157480314821E-3</v>
      </c>
      <c r="AA32" s="1">
        <v>-2.4310297732859976E-2</v>
      </c>
      <c r="AB32" s="1">
        <v>-1.4819205690574933E-3</v>
      </c>
      <c r="AC32" s="1">
        <v>1.0459299681673473E-2</v>
      </c>
      <c r="AD32" s="1">
        <v>-2.8195488721804995E-3</v>
      </c>
      <c r="AE32" s="1">
        <v>-1.5261350629530712E-3</v>
      </c>
      <c r="AF32" s="1">
        <v>7.1395670198066696E-3</v>
      </c>
      <c r="AG32" s="1">
        <v>6.2098944317945381E-4</v>
      </c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  <c r="OG32" s="10"/>
      <c r="OH32" s="10"/>
      <c r="OI32" s="10"/>
      <c r="OJ32" s="10"/>
      <c r="OK32" s="10"/>
      <c r="OL32" s="10"/>
      <c r="OM32" s="10"/>
      <c r="ON32" s="10"/>
      <c r="OO32" s="10"/>
      <c r="OP32" s="10"/>
      <c r="OQ32" s="10"/>
      <c r="OR32" s="10"/>
      <c r="OS32" s="10"/>
      <c r="OT32" s="10"/>
      <c r="OU32" s="10"/>
      <c r="OV32" s="10"/>
      <c r="OW32" s="10"/>
      <c r="OX32" s="10"/>
      <c r="OY32" s="10"/>
      <c r="OZ32" s="10"/>
      <c r="PA32" s="10"/>
      <c r="PB32" s="10"/>
      <c r="PC32" s="10"/>
      <c r="PD32" s="10"/>
      <c r="PE32" s="10"/>
      <c r="PF32" s="10"/>
      <c r="PG32" s="10"/>
      <c r="PH32" s="10"/>
      <c r="PI32" s="10"/>
      <c r="PJ32" s="10"/>
      <c r="PK32" s="10"/>
    </row>
    <row r="33" spans="1:427" x14ac:dyDescent="0.5">
      <c r="A33" s="1"/>
      <c r="C33" t="s">
        <v>82</v>
      </c>
      <c r="D33" s="8">
        <v>-8.3472454090149917E-4</v>
      </c>
      <c r="E33" s="1">
        <v>5.6737588652482351E-3</v>
      </c>
      <c r="F33" s="1">
        <v>-2.321644498186215E-2</v>
      </c>
      <c r="G33" s="1">
        <v>-3.8008361839614313E-4</v>
      </c>
      <c r="H33" s="1">
        <v>3.3540967896501517E-3</v>
      </c>
      <c r="I33" s="1">
        <v>8.3165322580645018E-3</v>
      </c>
      <c r="J33" s="1">
        <v>-4.8096192384770031E-3</v>
      </c>
      <c r="K33" s="1">
        <v>-1.166861143523934E-3</v>
      </c>
      <c r="L33" s="1">
        <v>0</v>
      </c>
      <c r="M33" s="1">
        <v>-2.5367833587012223E-3</v>
      </c>
      <c r="N33" s="1">
        <v>-6.0692609782222462E-3</v>
      </c>
      <c r="O33" s="1">
        <v>1.7921146953405742E-3</v>
      </c>
      <c r="P33" s="1">
        <v>-1.3944223107569265E-3</v>
      </c>
      <c r="Q33" s="1">
        <v>-3.7313432835820448E-3</v>
      </c>
      <c r="R33" s="1">
        <v>7.0214338507019747E-3</v>
      </c>
      <c r="S33" s="1">
        <v>-2.8169014084507005E-3</v>
      </c>
      <c r="T33" s="1">
        <v>5.3008216273522368E-3</v>
      </c>
      <c r="U33" s="1">
        <v>8.6058519793463795E-4</v>
      </c>
      <c r="V33" s="1">
        <v>2.1331058020468419E-4</v>
      </c>
      <c r="W33" s="1">
        <v>1.1376564277589818E-3</v>
      </c>
      <c r="X33" s="1">
        <v>-1.1507479861910808E-3</v>
      </c>
      <c r="Y33" s="1">
        <v>-9.2592592592594114E-3</v>
      </c>
      <c r="Z33" s="1">
        <v>1.9841269841269771E-3</v>
      </c>
      <c r="AA33" s="1">
        <v>3.919372900335949E-3</v>
      </c>
      <c r="AB33" s="1">
        <v>-8.0142475512020583E-3</v>
      </c>
      <c r="AC33" s="1">
        <v>-1.8001800180017513E-3</v>
      </c>
      <c r="AD33" s="1">
        <v>-9.4250706880305568E-4</v>
      </c>
      <c r="AE33" s="1">
        <v>-4.9675200611387638E-3</v>
      </c>
      <c r="AF33" s="1">
        <v>9.1470386462377817E-4</v>
      </c>
      <c r="AG33" s="1">
        <v>6.2060405461328294E-4</v>
      </c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  <c r="OG33" s="10"/>
      <c r="OH33" s="10"/>
      <c r="OI33" s="10"/>
      <c r="OJ33" s="10"/>
      <c r="OK33" s="10"/>
      <c r="OL33" s="10"/>
      <c r="OM33" s="10"/>
      <c r="ON33" s="10"/>
      <c r="OO33" s="10"/>
      <c r="OP33" s="10"/>
      <c r="OQ33" s="10"/>
      <c r="OR33" s="10"/>
      <c r="OS33" s="10"/>
      <c r="OT33" s="10"/>
      <c r="OU33" s="10"/>
      <c r="OV33" s="10"/>
      <c r="OW33" s="10"/>
      <c r="OX33" s="10"/>
      <c r="OY33" s="10"/>
      <c r="OZ33" s="10"/>
      <c r="PA33" s="10"/>
      <c r="PB33" s="10"/>
      <c r="PC33" s="10"/>
      <c r="PD33" s="10"/>
      <c r="PE33" s="10"/>
      <c r="PF33" s="10"/>
      <c r="PG33" s="10"/>
      <c r="PH33" s="10"/>
      <c r="PI33" s="10"/>
      <c r="PJ33" s="10"/>
      <c r="PK33" s="10"/>
    </row>
    <row r="34" spans="1:427" x14ac:dyDescent="0.5">
      <c r="A34" s="1"/>
      <c r="C34" t="s">
        <v>83</v>
      </c>
      <c r="D34" s="8">
        <v>6.2656641604008634E-4</v>
      </c>
      <c r="E34" s="1">
        <v>1.4809590973201781E-2</v>
      </c>
      <c r="F34" s="1">
        <v>8.4179252290170758E-3</v>
      </c>
      <c r="G34" s="1">
        <v>3.8022813688212143E-3</v>
      </c>
      <c r="H34" s="1">
        <v>7.1633237822354978E-4</v>
      </c>
      <c r="I34" s="1">
        <v>7.9980004998749799E-3</v>
      </c>
      <c r="J34" s="1">
        <v>2.4164317358035259E-3</v>
      </c>
      <c r="K34" s="1">
        <v>7.3987538940809561E-3</v>
      </c>
      <c r="L34" s="1">
        <v>5.479452054794498E-3</v>
      </c>
      <c r="M34" s="1">
        <v>-4.5778229908443047E-3</v>
      </c>
      <c r="N34" s="1">
        <v>1.3649425287356465E-2</v>
      </c>
      <c r="O34" s="1">
        <v>0</v>
      </c>
      <c r="P34" s="1">
        <v>1.3963694394574233E-3</v>
      </c>
      <c r="Q34" s="1">
        <v>1.5397419891801878E-2</v>
      </c>
      <c r="R34" s="1">
        <v>7.3394495412844041E-3</v>
      </c>
      <c r="S34" s="1">
        <v>-1.0593220338983578E-3</v>
      </c>
      <c r="T34" s="1">
        <v>-5.8001581861323315E-3</v>
      </c>
      <c r="U34" s="1">
        <v>8.5984522785897965E-3</v>
      </c>
      <c r="V34" s="1">
        <v>3.8387715930900956E-3</v>
      </c>
      <c r="W34" s="1">
        <v>-3.9772727272727737E-3</v>
      </c>
      <c r="X34" s="1">
        <v>1.6129032258064724E-2</v>
      </c>
      <c r="Y34" s="1">
        <v>1.7307026652821023E-2</v>
      </c>
      <c r="Z34" s="1">
        <v>-7.9207920792079278E-4</v>
      </c>
      <c r="AA34" s="1">
        <v>1.6731734523145469E-3</v>
      </c>
      <c r="AB34" s="1">
        <v>7.4805505685218154E-3</v>
      </c>
      <c r="AC34" s="1">
        <v>4.508566275924264E-2</v>
      </c>
      <c r="AD34" s="1">
        <v>9.4339622641514964E-4</v>
      </c>
      <c r="AE34" s="1">
        <v>5.7603686635945284E-3</v>
      </c>
      <c r="AF34" s="1">
        <v>-4.1124057573680428E-3</v>
      </c>
      <c r="AG34" s="1">
        <v>3.7213148645856009E-3</v>
      </c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  <c r="OG34" s="10"/>
      <c r="OH34" s="10"/>
      <c r="OI34" s="10"/>
      <c r="OJ34" s="10"/>
      <c r="OK34" s="10"/>
      <c r="OL34" s="10"/>
      <c r="OM34" s="10"/>
      <c r="ON34" s="10"/>
      <c r="OO34" s="10"/>
      <c r="OP34" s="10"/>
      <c r="OQ34" s="10"/>
      <c r="OR34" s="10"/>
      <c r="OS34" s="10"/>
      <c r="OT34" s="10"/>
      <c r="OU34" s="10"/>
      <c r="OV34" s="10"/>
      <c r="OW34" s="10"/>
      <c r="OX34" s="10"/>
      <c r="OY34" s="10"/>
      <c r="OZ34" s="10"/>
      <c r="PA34" s="10"/>
      <c r="PB34" s="10"/>
      <c r="PC34" s="10"/>
      <c r="PD34" s="10"/>
      <c r="PE34" s="10"/>
      <c r="PF34" s="10"/>
      <c r="PG34" s="10"/>
      <c r="PH34" s="10"/>
      <c r="PI34" s="10"/>
      <c r="PJ34" s="10"/>
      <c r="PK34" s="10"/>
    </row>
    <row r="35" spans="1:427" x14ac:dyDescent="0.5">
      <c r="A35" s="1"/>
      <c r="C35" t="s">
        <v>84</v>
      </c>
      <c r="D35" s="8">
        <v>3.5483197662284915E-3</v>
      </c>
      <c r="E35" s="1">
        <v>1.1118832522585054E-2</v>
      </c>
      <c r="F35" s="1">
        <v>2.4551927326295075E-3</v>
      </c>
      <c r="G35" s="1">
        <v>1.060606060606073E-2</v>
      </c>
      <c r="H35" s="1">
        <v>3.8177046051062202E-3</v>
      </c>
      <c r="I35" s="1">
        <v>9.4222663030003595E-3</v>
      </c>
      <c r="J35" s="1">
        <v>1.1249497790277285E-2</v>
      </c>
      <c r="K35" s="1">
        <v>1.3142636258214324E-2</v>
      </c>
      <c r="L35" s="1">
        <v>0</v>
      </c>
      <c r="M35" s="1">
        <v>-4.3433827286664117E-3</v>
      </c>
      <c r="N35" s="1">
        <v>-8.858965272856123E-3</v>
      </c>
      <c r="O35" s="1">
        <v>1.1180679785331993E-3</v>
      </c>
      <c r="P35" s="1">
        <v>0</v>
      </c>
      <c r="Q35" s="1">
        <v>7.3770491803277771E-3</v>
      </c>
      <c r="R35" s="1">
        <v>3.2786885245901232E-3</v>
      </c>
      <c r="S35" s="1">
        <v>1.0604453870626251E-3</v>
      </c>
      <c r="T35" s="1">
        <v>-4.5080880403076673E-3</v>
      </c>
      <c r="U35" s="1">
        <v>5.1150895140665842E-3</v>
      </c>
      <c r="V35" s="1">
        <v>1.4871468026342871E-3</v>
      </c>
      <c r="W35" s="1">
        <v>2.2818026240729594E-3</v>
      </c>
      <c r="X35" s="1">
        <v>8.692365835222704E-3</v>
      </c>
      <c r="Y35" s="1">
        <v>1.4630826811840691E-2</v>
      </c>
      <c r="Z35" s="1">
        <v>2.7744748315496892E-3</v>
      </c>
      <c r="AA35" s="1">
        <v>1.0300668151447701E-2</v>
      </c>
      <c r="AB35" s="1">
        <v>5.9400059400058769E-3</v>
      </c>
      <c r="AC35" s="1">
        <v>1.6824849007765152E-2</v>
      </c>
      <c r="AD35" s="1">
        <v>6.5975494816210567E-3</v>
      </c>
      <c r="AE35" s="1">
        <v>9.1638029782359354E-3</v>
      </c>
      <c r="AF35" s="1">
        <v>-9.1764166093133426E-4</v>
      </c>
      <c r="AG35" s="1">
        <v>6.7971163748712371E-3</v>
      </c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  <c r="OG35" s="10"/>
      <c r="OH35" s="10"/>
      <c r="OI35" s="10"/>
      <c r="OJ35" s="10"/>
      <c r="OK35" s="10"/>
      <c r="OL35" s="10"/>
      <c r="OM35" s="10"/>
      <c r="ON35" s="10"/>
      <c r="OO35" s="10"/>
      <c r="OP35" s="10"/>
      <c r="OQ35" s="10"/>
      <c r="OR35" s="10"/>
      <c r="OS35" s="10"/>
      <c r="OT35" s="10"/>
      <c r="OU35" s="10"/>
      <c r="OV35" s="10"/>
      <c r="OW35" s="10"/>
      <c r="OX35" s="10"/>
      <c r="OY35" s="10"/>
      <c r="OZ35" s="10"/>
      <c r="PA35" s="10"/>
      <c r="PB35" s="10"/>
      <c r="PC35" s="10"/>
      <c r="PD35" s="10"/>
      <c r="PE35" s="10"/>
      <c r="PF35" s="10"/>
      <c r="PG35" s="10"/>
      <c r="PH35" s="10"/>
      <c r="PI35" s="10"/>
      <c r="PJ35" s="10"/>
      <c r="PK35" s="10"/>
    </row>
    <row r="36" spans="1:427" x14ac:dyDescent="0.5">
      <c r="A36" s="1"/>
      <c r="C36" t="s">
        <v>85</v>
      </c>
      <c r="D36" s="8">
        <v>-2.7038269550747618E-3</v>
      </c>
      <c r="E36" s="1">
        <v>1.3745704467353903E-3</v>
      </c>
      <c r="F36" s="1">
        <v>-8.5721283370071566E-3</v>
      </c>
      <c r="G36" s="1">
        <v>4.8725637181410431E-3</v>
      </c>
      <c r="H36" s="1">
        <v>-7.130972189208773E-4</v>
      </c>
      <c r="I36" s="1">
        <v>4.9127978383678439E-4</v>
      </c>
      <c r="J36" s="1">
        <v>-1.1918951132300348E-3</v>
      </c>
      <c r="K36" s="1">
        <v>-8.0122090805037072E-3</v>
      </c>
      <c r="L36" s="1">
        <v>-7.2661217075385975E-3</v>
      </c>
      <c r="M36" s="1">
        <v>-7.954837054144237E-3</v>
      </c>
      <c r="N36" s="1">
        <v>-6.7929924919556406E-3</v>
      </c>
      <c r="O36" s="1">
        <v>2.0102747375474461E-3</v>
      </c>
      <c r="P36" s="1">
        <v>4.7808764940238113E-3</v>
      </c>
      <c r="Q36" s="1">
        <v>1.6273393002441683E-3</v>
      </c>
      <c r="R36" s="1">
        <v>-4.3572984749454813E-3</v>
      </c>
      <c r="S36" s="1">
        <v>6.3559322033899246E-3</v>
      </c>
      <c r="T36" s="1">
        <v>-1.5982951518380695E-3</v>
      </c>
      <c r="U36" s="1">
        <v>-4.2408821034775057E-3</v>
      </c>
      <c r="V36" s="1">
        <v>-4.0305473058972474E-3</v>
      </c>
      <c r="W36" s="1">
        <v>3.9840637450199168E-3</v>
      </c>
      <c r="X36" s="1">
        <v>0</v>
      </c>
      <c r="Y36" s="1">
        <v>-9.0543259557344102E-3</v>
      </c>
      <c r="Z36" s="1">
        <v>-2.4110671936758865E-2</v>
      </c>
      <c r="AA36" s="1">
        <v>2.4800220446405952E-3</v>
      </c>
      <c r="AB36" s="1">
        <v>5.90493061706443E-4</v>
      </c>
      <c r="AC36" s="1">
        <v>-1.7819261773440731E-2</v>
      </c>
      <c r="AD36" s="1">
        <v>4.6816479400748623E-3</v>
      </c>
      <c r="AE36" s="1">
        <v>-1.1350737797957144E-3</v>
      </c>
      <c r="AF36" s="1">
        <v>-2.2502870264064279E-2</v>
      </c>
      <c r="AG36" s="1">
        <v>8.1833060556468773E-4</v>
      </c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  <c r="OG36" s="10"/>
      <c r="OH36" s="10"/>
      <c r="OI36" s="10"/>
      <c r="OJ36" s="10"/>
      <c r="OK36" s="10"/>
      <c r="OL36" s="10"/>
      <c r="OM36" s="10"/>
      <c r="ON36" s="10"/>
      <c r="OO36" s="10"/>
      <c r="OP36" s="10"/>
      <c r="OQ36" s="10"/>
      <c r="OR36" s="10"/>
      <c r="OS36" s="10"/>
      <c r="OT36" s="10"/>
      <c r="OU36" s="10"/>
      <c r="OV36" s="10"/>
      <c r="OW36" s="10"/>
      <c r="OX36" s="10"/>
      <c r="OY36" s="10"/>
      <c r="OZ36" s="10"/>
      <c r="PA36" s="10"/>
      <c r="PB36" s="10"/>
      <c r="PC36" s="10"/>
      <c r="PD36" s="10"/>
      <c r="PE36" s="10"/>
      <c r="PF36" s="10"/>
      <c r="PG36" s="10"/>
      <c r="PH36" s="10"/>
      <c r="PI36" s="10"/>
      <c r="PJ36" s="10"/>
      <c r="PK36" s="10"/>
    </row>
    <row r="37" spans="1:427" x14ac:dyDescent="0.5">
      <c r="A37" s="1"/>
      <c r="C37" t="s">
        <v>86</v>
      </c>
      <c r="D37" s="8">
        <v>-2.5026068821689673E-3</v>
      </c>
      <c r="E37" s="1">
        <v>1.3726835964309458E-3</v>
      </c>
      <c r="F37" s="1">
        <v>1.4822134387353358E-3</v>
      </c>
      <c r="G37" s="1">
        <v>-1.0070869078702138E-2</v>
      </c>
      <c r="H37" s="1">
        <v>-1.4272121788773129E-3</v>
      </c>
      <c r="I37" s="1">
        <v>-1.0066290203780914E-2</v>
      </c>
      <c r="J37" s="1">
        <v>-5.9665871121719061E-3</v>
      </c>
      <c r="K37" s="1">
        <v>-4.2307692307693712E-3</v>
      </c>
      <c r="L37" s="1">
        <v>2.7447392497712553E-3</v>
      </c>
      <c r="M37" s="1">
        <v>-1.0346611484738699E-2</v>
      </c>
      <c r="N37" s="1">
        <v>-7.1994240460763193E-3</v>
      </c>
      <c r="O37" s="1">
        <v>-4.4583147570209647E-4</v>
      </c>
      <c r="P37" s="1">
        <v>-1.1895321173670537E-3</v>
      </c>
      <c r="Q37" s="1">
        <v>-2.3151909017059324E-2</v>
      </c>
      <c r="R37" s="1">
        <v>-1.8234865061998562E-2</v>
      </c>
      <c r="S37" s="1">
        <v>-1.0526315789473717E-2</v>
      </c>
      <c r="T37" s="1">
        <v>5.6029882604056169E-3</v>
      </c>
      <c r="U37" s="1">
        <v>-2.2998296422487297E-2</v>
      </c>
      <c r="V37" s="1">
        <v>-3.40788072417475E-3</v>
      </c>
      <c r="W37" s="1">
        <v>-7.9365079365080193E-3</v>
      </c>
      <c r="X37" s="1">
        <v>-2.6227051330085516E-3</v>
      </c>
      <c r="Y37" s="1">
        <v>-8.4602368866327771E-3</v>
      </c>
      <c r="Z37" s="1">
        <v>1.4985824220332011E-2</v>
      </c>
      <c r="AA37" s="1">
        <v>-5.2226498075866878E-3</v>
      </c>
      <c r="AB37" s="1">
        <v>-4.1310120979639597E-3</v>
      </c>
      <c r="AC37" s="1">
        <v>-2.5917926565874883E-3</v>
      </c>
      <c r="AD37" s="1">
        <v>-1.8639328984156878E-3</v>
      </c>
      <c r="AE37" s="1">
        <v>1.5151515151516914E-3</v>
      </c>
      <c r="AF37" s="1">
        <v>1.6443504815597532E-3</v>
      </c>
      <c r="AG37" s="1">
        <v>6.132461161079128E-4</v>
      </c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  <c r="OG37" s="10"/>
      <c r="OH37" s="10"/>
      <c r="OI37" s="10"/>
      <c r="OJ37" s="10"/>
      <c r="OK37" s="10"/>
      <c r="OL37" s="10"/>
      <c r="OM37" s="10"/>
      <c r="ON37" s="10"/>
      <c r="OO37" s="10"/>
      <c r="OP37" s="10"/>
      <c r="OQ37" s="10"/>
      <c r="OR37" s="10"/>
      <c r="OS37" s="10"/>
      <c r="OT37" s="10"/>
      <c r="OU37" s="10"/>
      <c r="OV37" s="10"/>
      <c r="OW37" s="10"/>
      <c r="OX37" s="10"/>
      <c r="OY37" s="10"/>
      <c r="OZ37" s="10"/>
      <c r="PA37" s="10"/>
      <c r="PB37" s="10"/>
      <c r="PC37" s="10"/>
      <c r="PD37" s="10"/>
      <c r="PE37" s="10"/>
      <c r="PF37" s="10"/>
      <c r="PG37" s="10"/>
      <c r="PH37" s="10"/>
      <c r="PI37" s="10"/>
      <c r="PJ37" s="10"/>
      <c r="PK37" s="10"/>
    </row>
    <row r="38" spans="1:427" x14ac:dyDescent="0.5">
      <c r="A38" s="1"/>
      <c r="C38" t="s">
        <v>87</v>
      </c>
      <c r="D38" s="8">
        <v>3.3451808488396129E-3</v>
      </c>
      <c r="E38" s="1">
        <v>-2.0562028786840214E-3</v>
      </c>
      <c r="F38" s="1">
        <v>4.6867291563887914E-3</v>
      </c>
      <c r="G38" s="1">
        <v>1.5071590052750938E-3</v>
      </c>
      <c r="H38" s="1">
        <v>3.7160552644116329E-2</v>
      </c>
      <c r="I38" s="1">
        <v>-4.9603174603185529E-4</v>
      </c>
      <c r="J38" s="1">
        <v>-2.000800320127949E-3</v>
      </c>
      <c r="K38" s="1">
        <v>4.6349942062573479E-3</v>
      </c>
      <c r="L38" s="1">
        <v>4.5620437956204185E-3</v>
      </c>
      <c r="M38" s="1">
        <v>-6.5342394145321281E-3</v>
      </c>
      <c r="N38" s="1">
        <v>7.6142131979695105E-3</v>
      </c>
      <c r="O38" s="1">
        <v>7.1364852809989721E-3</v>
      </c>
      <c r="P38" s="1">
        <v>7.3441842000794288E-3</v>
      </c>
      <c r="Q38" s="1">
        <v>2.0790020790020236E-3</v>
      </c>
      <c r="R38" s="1">
        <v>-9.2867756315007099E-3</v>
      </c>
      <c r="S38" s="1">
        <v>7.0921985815597388E-4</v>
      </c>
      <c r="T38" s="1">
        <v>-3.7145131334571646E-3</v>
      </c>
      <c r="U38" s="1">
        <v>1.2205754141237923E-2</v>
      </c>
      <c r="V38" s="1">
        <v>5.3430220132506534E-3</v>
      </c>
      <c r="W38" s="1">
        <v>-7.42857142857134E-3</v>
      </c>
      <c r="X38" s="1">
        <v>1.1269722013524941E-3</v>
      </c>
      <c r="Y38" s="1">
        <v>-2.7303754266212454E-3</v>
      </c>
      <c r="Z38" s="1">
        <v>-9.9760574620909592E-3</v>
      </c>
      <c r="AA38" s="1">
        <v>-1.2710693561757247E-2</v>
      </c>
      <c r="AB38" s="1">
        <v>9.1851851851851851E-3</v>
      </c>
      <c r="AC38" s="1">
        <v>1.3858813339107767E-2</v>
      </c>
      <c r="AD38" s="1">
        <v>4.6685340802987696E-3</v>
      </c>
      <c r="AE38" s="1">
        <v>-7.1860816944024908E-3</v>
      </c>
      <c r="AF38" s="1">
        <v>6.3320825515948975E-3</v>
      </c>
      <c r="AG38" s="1">
        <v>1.0418794688457744E-2</v>
      </c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  <c r="OG38" s="10"/>
      <c r="OH38" s="10"/>
      <c r="OI38" s="10"/>
      <c r="OJ38" s="10"/>
      <c r="OK38" s="10"/>
      <c r="OL38" s="10"/>
      <c r="OM38" s="10"/>
      <c r="ON38" s="10"/>
      <c r="OO38" s="10"/>
      <c r="OP38" s="10"/>
      <c r="OQ38" s="10"/>
      <c r="OR38" s="10"/>
      <c r="OS38" s="10"/>
      <c r="OT38" s="10"/>
      <c r="OU38" s="10"/>
      <c r="OV38" s="10"/>
      <c r="OW38" s="10"/>
      <c r="OX38" s="10"/>
      <c r="OY38" s="10"/>
      <c r="OZ38" s="10"/>
      <c r="PA38" s="10"/>
      <c r="PB38" s="10"/>
      <c r="PC38" s="10"/>
      <c r="PD38" s="10"/>
      <c r="PE38" s="10"/>
      <c r="PF38" s="10"/>
      <c r="PG38" s="10"/>
      <c r="PH38" s="10"/>
      <c r="PI38" s="10"/>
      <c r="PJ38" s="10"/>
      <c r="PK38" s="10"/>
    </row>
    <row r="39" spans="1:427" x14ac:dyDescent="0.5">
      <c r="C39" t="s">
        <v>88</v>
      </c>
      <c r="D39" s="8">
        <v>9.1685767868305845E-3</v>
      </c>
      <c r="E39" s="1">
        <v>2.7472527472527375E-3</v>
      </c>
      <c r="F39" s="1">
        <v>1.1539405843358885E-2</v>
      </c>
      <c r="G39" s="1">
        <v>9.0293453724603623E-3</v>
      </c>
      <c r="H39" s="1">
        <v>4.3638033991730829E-3</v>
      </c>
      <c r="I39" s="1">
        <v>9.9255583126551805E-3</v>
      </c>
      <c r="J39" s="1">
        <v>-4.0096230954290712E-3</v>
      </c>
      <c r="K39" s="1">
        <v>1.1918492887350807E-2</v>
      </c>
      <c r="L39" s="1">
        <v>0</v>
      </c>
      <c r="M39" s="1">
        <v>1.8153117600631541E-2</v>
      </c>
      <c r="N39" s="1">
        <v>-1.7992083483266974E-3</v>
      </c>
      <c r="O39" s="1">
        <v>8.6359610274580056E-3</v>
      </c>
      <c r="P39" s="1">
        <v>4.1379310344826781E-3</v>
      </c>
      <c r="Q39" s="1">
        <v>1.535269709543563E-2</v>
      </c>
      <c r="R39" s="1">
        <v>-1.4998125234344517E-3</v>
      </c>
      <c r="S39" s="1">
        <v>1.133947554925574E-2</v>
      </c>
      <c r="T39" s="1">
        <v>-1.1185086551264822E-2</v>
      </c>
      <c r="U39" s="1">
        <v>1.2919896640826822E-2</v>
      </c>
      <c r="V39" s="1">
        <v>5.9523809523809312E-3</v>
      </c>
      <c r="W39" s="1">
        <v>8.0598733448473681E-3</v>
      </c>
      <c r="X39" s="1">
        <v>1.6135084427767454E-2</v>
      </c>
      <c r="Y39" s="1">
        <v>9.5824777549624596E-3</v>
      </c>
      <c r="Z39" s="1">
        <v>1.0882708585247869E-2</v>
      </c>
      <c r="AA39" s="1">
        <v>-4.198152812762368E-3</v>
      </c>
      <c r="AB39" s="1">
        <v>2.642395772166628E-3</v>
      </c>
      <c r="AC39" s="1">
        <v>-7.2618539085860245E-3</v>
      </c>
      <c r="AD39" s="1">
        <v>-7.4349442379182396E-3</v>
      </c>
      <c r="AE39" s="1">
        <v>-6.857142857142895E-3</v>
      </c>
      <c r="AF39" s="1">
        <v>3.3558611046376141E-2</v>
      </c>
      <c r="AG39" s="1">
        <v>-4.0436716538616579E-3</v>
      </c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</row>
    <row r="40" spans="1:427" x14ac:dyDescent="0.5">
      <c r="C40" t="s">
        <v>89</v>
      </c>
      <c r="D40" s="8">
        <v>4.1296716911005671E-3</v>
      </c>
      <c r="E40" s="1">
        <v>-1.2328767123287676E-2</v>
      </c>
      <c r="F40" s="1">
        <v>-1.2135922330097637E-3</v>
      </c>
      <c r="G40" s="1">
        <v>8.5756897837434565E-3</v>
      </c>
      <c r="H40" s="1">
        <v>-3.8874914246512793E-3</v>
      </c>
      <c r="I40" s="1">
        <v>3.9312039312038305E-3</v>
      </c>
      <c r="J40" s="1">
        <v>-3.421900161030611E-3</v>
      </c>
      <c r="K40" s="1">
        <v>-3.7993920972634321E-4</v>
      </c>
      <c r="L40" s="1">
        <v>1.9073569482288777E-2</v>
      </c>
      <c r="M40" s="1">
        <v>-7.4935400516797923E-3</v>
      </c>
      <c r="N40" s="1">
        <v>1.4419610670513006E-3</v>
      </c>
      <c r="O40" s="1">
        <v>-8.7815587266737438E-4</v>
      </c>
      <c r="P40" s="1">
        <v>1.9623233908947491E-3</v>
      </c>
      <c r="Q40" s="1">
        <v>-2.043318348998735E-3</v>
      </c>
      <c r="R40" s="1">
        <v>5.2572286894478903E-3</v>
      </c>
      <c r="S40" s="1">
        <v>6.3069376313946712E-3</v>
      </c>
      <c r="T40" s="1">
        <v>4.5785079450577637E-3</v>
      </c>
      <c r="U40" s="1">
        <v>2.5510204081633514E-3</v>
      </c>
      <c r="V40" s="1">
        <v>0</v>
      </c>
      <c r="W40" s="1">
        <v>2.4557395773843416E-2</v>
      </c>
      <c r="X40" s="1">
        <v>4.4313146233381229E-3</v>
      </c>
      <c r="Y40" s="1">
        <v>2.7118644067796183E-3</v>
      </c>
      <c r="Z40" s="1">
        <v>3.9872408293462058E-4</v>
      </c>
      <c r="AA40" s="1">
        <v>-5.6211354693647131E-4</v>
      </c>
      <c r="AB40" s="1">
        <v>4.3923865300146137E-3</v>
      </c>
      <c r="AC40" s="1">
        <v>-4.3029259896729677E-3</v>
      </c>
      <c r="AD40" s="1">
        <v>4.6816479400748623E-3</v>
      </c>
      <c r="AE40" s="1">
        <v>-3.8358266206367508E-3</v>
      </c>
      <c r="AF40" s="1">
        <v>-1.4205186020293192E-2</v>
      </c>
      <c r="AG40" s="1">
        <v>-2.4360535931791105E-3</v>
      </c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  <c r="JA40" s="9"/>
      <c r="JB40" s="9"/>
      <c r="JC40" s="9"/>
      <c r="JD40" s="9"/>
      <c r="JE40" s="9"/>
      <c r="JF40" s="9"/>
      <c r="JG40" s="9"/>
      <c r="JH40" s="9"/>
      <c r="JI40" s="9"/>
      <c r="JJ40" s="9"/>
      <c r="JK40" s="9"/>
      <c r="JL40" s="9"/>
      <c r="JM40" s="9"/>
      <c r="JN40" s="9"/>
      <c r="JO40" s="9"/>
      <c r="JP40" s="9"/>
      <c r="JQ40" s="9"/>
      <c r="JR40" s="9"/>
      <c r="JS40" s="9"/>
      <c r="JT40" s="9"/>
      <c r="JU40" s="9"/>
      <c r="JV40" s="9"/>
      <c r="JW40" s="9"/>
      <c r="JX40" s="9"/>
      <c r="JY40" s="9"/>
      <c r="JZ40" s="9"/>
      <c r="KA40" s="9"/>
      <c r="KB40" s="9"/>
      <c r="KC40" s="9"/>
      <c r="KD40" s="9"/>
      <c r="KE40" s="9"/>
      <c r="KF40" s="9"/>
      <c r="KG40" s="9"/>
      <c r="KH40" s="9"/>
      <c r="KI40" s="9"/>
      <c r="KJ40" s="9"/>
      <c r="KK40" s="9"/>
      <c r="KL40" s="9"/>
      <c r="KM40" s="9"/>
      <c r="KN40" s="9"/>
      <c r="KO40" s="9"/>
      <c r="KP40" s="9"/>
      <c r="KQ40" s="9"/>
      <c r="KR40" s="9"/>
      <c r="KS40" s="9"/>
      <c r="KT40" s="9"/>
      <c r="KU40" s="9"/>
      <c r="KV40" s="9"/>
      <c r="KW40" s="9"/>
      <c r="KX40" s="9"/>
      <c r="KY40" s="9"/>
      <c r="KZ40" s="9"/>
      <c r="LA40" s="9"/>
      <c r="LB40" s="9"/>
      <c r="LC40" s="9"/>
      <c r="LD40" s="9"/>
      <c r="LE40" s="9"/>
      <c r="LF40" s="9"/>
      <c r="LG40" s="9"/>
      <c r="LH40" s="9"/>
      <c r="LI40" s="9"/>
      <c r="LJ40" s="9"/>
      <c r="LK40" s="9"/>
      <c r="LL40" s="9"/>
      <c r="LM40" s="9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I40" s="9"/>
      <c r="MJ40" s="9"/>
      <c r="MK40" s="9"/>
      <c r="ML40" s="9"/>
      <c r="MM40" s="9"/>
      <c r="MN40" s="9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J40" s="9"/>
      <c r="NK40" s="9"/>
      <c r="NL40" s="9"/>
      <c r="NM40" s="9"/>
      <c r="NN40" s="9"/>
      <c r="NO40" s="9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  <c r="OG40" s="9"/>
      <c r="OH40" s="9"/>
      <c r="OI40" s="9"/>
      <c r="OJ40" s="9"/>
      <c r="OK40" s="9"/>
      <c r="OL40" s="9"/>
      <c r="OM40" s="9"/>
      <c r="ON40" s="9"/>
      <c r="OO40" s="9"/>
      <c r="OP40" s="9"/>
      <c r="OQ40" s="9"/>
      <c r="OR40" s="9"/>
      <c r="OS40" s="9"/>
      <c r="OT40" s="9"/>
      <c r="OU40" s="9"/>
      <c r="OV40" s="9"/>
      <c r="OW40" s="9"/>
      <c r="OX40" s="9"/>
      <c r="OY40" s="9"/>
      <c r="OZ40" s="9"/>
      <c r="PA40" s="9"/>
      <c r="PB40" s="9"/>
      <c r="PC40" s="9"/>
      <c r="PD40" s="9"/>
      <c r="PE40" s="9"/>
      <c r="PF40" s="9"/>
      <c r="PG40" s="9"/>
      <c r="PH40" s="9"/>
      <c r="PI40" s="9"/>
      <c r="PJ40" s="9"/>
      <c r="PK40" s="9"/>
    </row>
    <row r="41" spans="1:427" x14ac:dyDescent="0.5">
      <c r="C41" t="s">
        <v>90</v>
      </c>
      <c r="D41" s="1">
        <v>6.9915689903350398E-3</v>
      </c>
      <c r="E41" s="1">
        <v>-1.3869625520110951E-3</v>
      </c>
      <c r="F41" s="1">
        <v>-1.944106925880873E-3</v>
      </c>
      <c r="G41" s="1">
        <v>4.8059149722736727E-3</v>
      </c>
      <c r="H41" s="1">
        <v>-1.8365472910927272E-3</v>
      </c>
      <c r="I41" s="1">
        <v>5.1395007342143195E-3</v>
      </c>
      <c r="J41" s="1">
        <v>-8.0791759240557148E-3</v>
      </c>
      <c r="K41" s="1">
        <v>5.7012542759407037E-3</v>
      </c>
      <c r="L41" s="1">
        <v>7.1301247771835552E-3</v>
      </c>
      <c r="M41" s="1">
        <v>-5.4673262171307524E-3</v>
      </c>
      <c r="N41" s="1">
        <v>-1.2239020878329843E-2</v>
      </c>
      <c r="O41" s="1">
        <v>-4.1749066139309399E-3</v>
      </c>
      <c r="P41" s="1">
        <v>5.6795926361143945E-3</v>
      </c>
      <c r="Q41" s="1">
        <v>1.6380016380015405E-3</v>
      </c>
      <c r="R41" s="1">
        <v>-2.6148673888680696E-3</v>
      </c>
      <c r="S41" s="1">
        <v>1.7409470752089984E-3</v>
      </c>
      <c r="T41" s="1">
        <v>-1.4745308310991856E-2</v>
      </c>
      <c r="U41" s="1">
        <v>6.785411365564098E-3</v>
      </c>
      <c r="V41" s="1">
        <v>-5.494505494505475E-3</v>
      </c>
      <c r="W41" s="1">
        <v>-1.3377926421404784E-2</v>
      </c>
      <c r="X41" s="1">
        <v>2.9411764705882248E-3</v>
      </c>
      <c r="Y41" s="1">
        <v>-4.0567951318457585E-3</v>
      </c>
      <c r="Z41" s="1">
        <v>-1.3949780789158983E-2</v>
      </c>
      <c r="AA41" s="1">
        <v>-5.6242969628796935E-3</v>
      </c>
      <c r="AB41" s="1">
        <v>2.6239067055393583E-3</v>
      </c>
      <c r="AC41" s="1">
        <v>3.0250648228176136E-3</v>
      </c>
      <c r="AD41" s="1">
        <v>1.2115563839701693E-2</v>
      </c>
      <c r="AE41" s="1">
        <v>-2.6954177897574594E-3</v>
      </c>
      <c r="AF41" s="1">
        <v>7.5480329368711185E-3</v>
      </c>
      <c r="AG41" s="1">
        <v>9.3610093610094758E-3</v>
      </c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  <c r="JW41" s="9"/>
      <c r="JX41" s="9"/>
      <c r="JY41" s="9"/>
      <c r="JZ41" s="9"/>
      <c r="KA41" s="9"/>
      <c r="KB41" s="9"/>
      <c r="KC41" s="9"/>
      <c r="KD41" s="9"/>
      <c r="KE41" s="9"/>
      <c r="KF41" s="9"/>
      <c r="KG41" s="9"/>
      <c r="KH41" s="9"/>
      <c r="KI41" s="9"/>
      <c r="KJ41" s="9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  <c r="OG41" s="9"/>
      <c r="OH41" s="9"/>
      <c r="OI41" s="9"/>
      <c r="OJ41" s="9"/>
      <c r="OK41" s="9"/>
      <c r="OL41" s="9"/>
      <c r="OM41" s="9"/>
      <c r="ON41" s="9"/>
      <c r="OO41" s="9"/>
      <c r="OP41" s="9"/>
      <c r="OQ41" s="9"/>
      <c r="OR41" s="9"/>
      <c r="OS41" s="9"/>
      <c r="OT41" s="9"/>
      <c r="OU41" s="9"/>
      <c r="OV41" s="9"/>
      <c r="OW41" s="9"/>
      <c r="OX41" s="9"/>
      <c r="OY41" s="9"/>
      <c r="OZ41" s="9"/>
      <c r="PA41" s="9"/>
      <c r="PB41" s="9"/>
      <c r="PC41" s="9"/>
      <c r="PD41" s="9"/>
      <c r="PE41" s="9"/>
      <c r="PF41" s="9"/>
      <c r="PG41" s="9"/>
      <c r="PH41" s="9"/>
      <c r="PI41" s="9"/>
      <c r="PJ41" s="9"/>
      <c r="PK41" s="9"/>
    </row>
    <row r="42" spans="1:427" x14ac:dyDescent="0.5">
      <c r="C42" t="s">
        <v>91</v>
      </c>
      <c r="D42" s="1">
        <v>-1.3886052685317507E-2</v>
      </c>
      <c r="E42" s="1">
        <v>-2.7777777777778789E-3</v>
      </c>
      <c r="F42" s="1">
        <v>-6.5741417092769483E-3</v>
      </c>
      <c r="G42" s="1">
        <v>-3.67917586460631E-3</v>
      </c>
      <c r="H42" s="1">
        <v>1.517939282428693E-2</v>
      </c>
      <c r="I42" s="1">
        <v>-1.0469929388848276E-2</v>
      </c>
      <c r="J42" s="1">
        <v>-3.0136428425982409E-2</v>
      </c>
      <c r="K42" s="1">
        <v>-1.3227513227513255E-2</v>
      </c>
      <c r="L42" s="1">
        <v>5.3097345132744334E-3</v>
      </c>
      <c r="M42" s="1">
        <v>-1.3089005235603635E-3</v>
      </c>
      <c r="N42" s="1">
        <v>-1.056851311953344E-2</v>
      </c>
      <c r="O42" s="1">
        <v>9.2674315975287413E-3</v>
      </c>
      <c r="P42" s="1">
        <v>-1.3047711781889015E-2</v>
      </c>
      <c r="Q42" s="1">
        <v>-9.1986917416189695E-2</v>
      </c>
      <c r="R42" s="1">
        <v>-5.9925093632959836E-3</v>
      </c>
      <c r="S42" s="1">
        <v>-2.1202641640597708E-2</v>
      </c>
      <c r="T42" s="1">
        <v>-2.4217687074829963E-2</v>
      </c>
      <c r="U42" s="1">
        <v>8.4245998315080062E-3</v>
      </c>
      <c r="V42" s="1">
        <v>2.1249468763280266E-3</v>
      </c>
      <c r="W42" s="1">
        <v>-1.3559322033898202E-2</v>
      </c>
      <c r="X42" s="1">
        <v>-9.1642228739002851E-3</v>
      </c>
      <c r="Y42" s="1">
        <v>1.323828920570258E-2</v>
      </c>
      <c r="Z42" s="1">
        <v>-1.1721907841552137E-2</v>
      </c>
      <c r="AA42" s="1">
        <v>-1.0463800904977449E-2</v>
      </c>
      <c r="AB42" s="1">
        <v>1.1049723756906049E-2</v>
      </c>
      <c r="AC42" s="1">
        <v>1.077121930202507E-2</v>
      </c>
      <c r="AD42" s="1">
        <v>3.6832412523020164E-3</v>
      </c>
      <c r="AE42" s="1">
        <v>-1.4671814671814665E-2</v>
      </c>
      <c r="AF42" s="1">
        <v>-3.5868331441543777E-2</v>
      </c>
      <c r="AG42" s="1">
        <v>1.0080645161290036E-3</v>
      </c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  <c r="IX42" s="9"/>
      <c r="IY42" s="9"/>
      <c r="IZ42" s="9"/>
      <c r="JA42" s="9"/>
      <c r="JB42" s="9"/>
      <c r="JC42" s="9"/>
      <c r="JD42" s="9"/>
      <c r="JE42" s="9"/>
      <c r="JF42" s="9"/>
      <c r="JG42" s="9"/>
      <c r="JH42" s="9"/>
      <c r="JI42" s="9"/>
      <c r="JJ42" s="9"/>
      <c r="JK42" s="9"/>
      <c r="JL42" s="9"/>
      <c r="JM42" s="9"/>
      <c r="JN42" s="9"/>
      <c r="JO42" s="9"/>
      <c r="JP42" s="9"/>
      <c r="JQ42" s="9"/>
      <c r="JR42" s="9"/>
      <c r="JS42" s="9"/>
      <c r="JT42" s="9"/>
      <c r="JU42" s="9"/>
      <c r="JV42" s="9"/>
      <c r="JW42" s="9"/>
      <c r="JX42" s="9"/>
      <c r="JY42" s="9"/>
      <c r="JZ42" s="9"/>
      <c r="KA42" s="9"/>
      <c r="KB42" s="9"/>
      <c r="KC42" s="9"/>
      <c r="KD42" s="9"/>
      <c r="KE42" s="9"/>
      <c r="KF42" s="9"/>
      <c r="KG42" s="9"/>
      <c r="KH42" s="9"/>
      <c r="KI42" s="9"/>
      <c r="KJ42" s="9"/>
      <c r="KK42" s="9"/>
      <c r="KL42" s="9"/>
      <c r="KM42" s="9"/>
      <c r="KN42" s="9"/>
      <c r="KO42" s="9"/>
      <c r="KP42" s="9"/>
      <c r="KQ42" s="9"/>
      <c r="KR42" s="9"/>
      <c r="KS42" s="9"/>
      <c r="KT42" s="9"/>
      <c r="KU42" s="9"/>
      <c r="KV42" s="9"/>
      <c r="KW42" s="9"/>
      <c r="KX42" s="9"/>
      <c r="KY42" s="9"/>
      <c r="KZ42" s="9"/>
      <c r="LA42" s="9"/>
      <c r="LB42" s="9"/>
      <c r="LC42" s="9"/>
      <c r="LD42" s="9"/>
      <c r="LE42" s="9"/>
      <c r="LF42" s="9"/>
      <c r="LG42" s="9"/>
      <c r="LH42" s="9"/>
      <c r="LI42" s="9"/>
      <c r="LJ42" s="9"/>
      <c r="LK42" s="9"/>
      <c r="LL42" s="9"/>
      <c r="LM42" s="9"/>
      <c r="LN42" s="9"/>
      <c r="LO42" s="9"/>
      <c r="LP42" s="9"/>
      <c r="LQ42" s="9"/>
      <c r="LR42" s="9"/>
      <c r="LS42" s="9"/>
      <c r="LT42" s="9"/>
      <c r="LU42" s="9"/>
      <c r="LV42" s="9"/>
      <c r="LW42" s="9"/>
      <c r="LX42" s="9"/>
      <c r="LY42" s="9"/>
      <c r="LZ42" s="9"/>
      <c r="MA42" s="9"/>
      <c r="MB42" s="9"/>
      <c r="MC42" s="9"/>
      <c r="MD42" s="9"/>
      <c r="ME42" s="9"/>
      <c r="MF42" s="9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9"/>
      <c r="ND42" s="9"/>
      <c r="NE42" s="9"/>
      <c r="NF42" s="9"/>
      <c r="NG42" s="9"/>
      <c r="NH42" s="9"/>
      <c r="NI42" s="9"/>
      <c r="NJ42" s="9"/>
      <c r="NK42" s="9"/>
      <c r="NL42" s="9"/>
      <c r="NM42" s="9"/>
      <c r="NN42" s="9"/>
      <c r="NO42" s="9"/>
      <c r="NP42" s="9"/>
      <c r="NQ42" s="9"/>
      <c r="NR42" s="9"/>
      <c r="NS42" s="9"/>
      <c r="NT42" s="9"/>
      <c r="NU42" s="9"/>
      <c r="NV42" s="9"/>
      <c r="NW42" s="9"/>
      <c r="NX42" s="9"/>
      <c r="NY42" s="9"/>
      <c r="NZ42" s="9"/>
      <c r="OA42" s="9"/>
      <c r="OB42" s="9"/>
      <c r="OC42" s="9"/>
      <c r="OD42" s="9"/>
      <c r="OE42" s="9"/>
      <c r="OF42" s="9"/>
      <c r="OG42" s="9"/>
      <c r="OH42" s="9"/>
      <c r="OI42" s="9"/>
      <c r="OJ42" s="9"/>
      <c r="OK42" s="9"/>
      <c r="OL42" s="9"/>
      <c r="OM42" s="9"/>
      <c r="ON42" s="9"/>
      <c r="OO42" s="9"/>
      <c r="OP42" s="9"/>
      <c r="OQ42" s="9"/>
      <c r="OR42" s="9"/>
      <c r="OS42" s="9"/>
      <c r="OT42" s="9"/>
      <c r="OU42" s="9"/>
      <c r="OV42" s="9"/>
      <c r="OW42" s="9"/>
      <c r="OX42" s="9"/>
      <c r="OY42" s="9"/>
      <c r="OZ42" s="9"/>
      <c r="PA42" s="9"/>
      <c r="PB42" s="9"/>
      <c r="PC42" s="9"/>
      <c r="PD42" s="9"/>
      <c r="PE42" s="9"/>
      <c r="PF42" s="9"/>
      <c r="PG42" s="9"/>
      <c r="PH42" s="9"/>
      <c r="PI42" s="9"/>
      <c r="PJ42" s="9"/>
      <c r="PK42" s="9"/>
    </row>
    <row r="43" spans="1:427" x14ac:dyDescent="0.5">
      <c r="C43" t="s">
        <v>92</v>
      </c>
      <c r="D43" s="1">
        <v>-2.195071443363017E-2</v>
      </c>
      <c r="E43" s="1">
        <v>-8.3565459610027704E-3</v>
      </c>
      <c r="F43" s="1">
        <v>-1.7647058823529349E-2</v>
      </c>
      <c r="G43" s="1">
        <v>-1.994091580502233E-2</v>
      </c>
      <c r="H43" s="1">
        <v>9.9682827367466587E-3</v>
      </c>
      <c r="I43" s="1">
        <v>-1.5748031496062964E-2</v>
      </c>
      <c r="J43" s="1">
        <v>-1.3226957799706174E-2</v>
      </c>
      <c r="K43" s="1">
        <v>-3.8299502106472483E-3</v>
      </c>
      <c r="L43" s="1">
        <v>-1.3204225352112631E-2</v>
      </c>
      <c r="M43" s="1">
        <v>-4.1677588466579207E-2</v>
      </c>
      <c r="N43" s="1">
        <v>-5.5248618784530246E-3</v>
      </c>
      <c r="O43" s="1">
        <v>-2.0113686051596025E-2</v>
      </c>
      <c r="P43" s="1">
        <v>-4.3409629044988129E-3</v>
      </c>
      <c r="Q43" s="1">
        <v>-1.0805943268797802E-2</v>
      </c>
      <c r="R43" s="1">
        <v>-5.8025621703089558E-2</v>
      </c>
      <c r="S43" s="1">
        <v>-8.5227272727274039E-3</v>
      </c>
      <c r="T43" s="1">
        <v>-9.2024539877300082E-3</v>
      </c>
      <c r="U43" s="1">
        <v>-2.0885547201336729E-2</v>
      </c>
      <c r="V43" s="1">
        <v>9.9660729431723105E-3</v>
      </c>
      <c r="W43" s="1">
        <v>-8.5910652920963004E-3</v>
      </c>
      <c r="X43" s="1">
        <v>-1.4798372179060326E-2</v>
      </c>
      <c r="Y43" s="1">
        <v>-3.0150753768843908E-3</v>
      </c>
      <c r="Z43" s="1">
        <v>-1.7995910020449868E-2</v>
      </c>
      <c r="AA43" s="1">
        <v>-3.6296084595598743E-2</v>
      </c>
      <c r="AB43" s="1">
        <v>-1.064135749209083E-2</v>
      </c>
      <c r="AC43" s="1">
        <v>-6.3938618925831747E-3</v>
      </c>
      <c r="AD43" s="1">
        <v>0</v>
      </c>
      <c r="AE43" s="1">
        <v>-1.7241379310344862E-2</v>
      </c>
      <c r="AF43" s="1">
        <v>-2.8255238992229814E-2</v>
      </c>
      <c r="AG43" s="1">
        <v>-6.0422960725081687E-4</v>
      </c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  <c r="JA43" s="9"/>
      <c r="JB43" s="9"/>
      <c r="JC43" s="9"/>
      <c r="JD43" s="9"/>
      <c r="JE43" s="9"/>
      <c r="JF43" s="9"/>
      <c r="JG43" s="9"/>
      <c r="JH43" s="9"/>
      <c r="JI43" s="9"/>
      <c r="JJ43" s="9"/>
      <c r="JK43" s="9"/>
      <c r="JL43" s="9"/>
      <c r="JM43" s="9"/>
      <c r="JN43" s="9"/>
      <c r="JO43" s="9"/>
      <c r="JP43" s="9"/>
      <c r="JQ43" s="9"/>
      <c r="JR43" s="9"/>
      <c r="JS43" s="9"/>
      <c r="JT43" s="9"/>
      <c r="JU43" s="9"/>
      <c r="JV43" s="9"/>
      <c r="JW43" s="9"/>
      <c r="JX43" s="9"/>
      <c r="JY43" s="9"/>
      <c r="JZ43" s="9"/>
      <c r="KA43" s="9"/>
      <c r="KB43" s="9"/>
      <c r="KC43" s="9"/>
      <c r="KD43" s="9"/>
      <c r="KE43" s="9"/>
      <c r="KF43" s="9"/>
      <c r="KG43" s="9"/>
      <c r="KH43" s="9"/>
      <c r="KI43" s="9"/>
      <c r="KJ43" s="9"/>
      <c r="KK43" s="9"/>
      <c r="KL43" s="9"/>
      <c r="KM43" s="9"/>
      <c r="KN43" s="9"/>
      <c r="KO43" s="9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  <c r="OG43" s="9"/>
      <c r="OH43" s="9"/>
      <c r="OI43" s="9"/>
      <c r="OJ43" s="9"/>
      <c r="OK43" s="9"/>
      <c r="OL43" s="9"/>
      <c r="OM43" s="9"/>
      <c r="ON43" s="9"/>
      <c r="OO43" s="9"/>
      <c r="OP43" s="9"/>
      <c r="OQ43" s="9"/>
      <c r="OR43" s="9"/>
      <c r="OS43" s="9"/>
      <c r="OT43" s="9"/>
      <c r="OU43" s="9"/>
      <c r="OV43" s="9"/>
      <c r="OW43" s="9"/>
      <c r="OX43" s="9"/>
      <c r="OY43" s="9"/>
      <c r="OZ43" s="9"/>
      <c r="PA43" s="9"/>
      <c r="PB43" s="9"/>
      <c r="PC43" s="9"/>
      <c r="PD43" s="9"/>
      <c r="PE43" s="9"/>
      <c r="PF43" s="9"/>
      <c r="PG43" s="9"/>
      <c r="PH43" s="9"/>
      <c r="PI43" s="9"/>
      <c r="PJ43" s="9"/>
      <c r="PK43" s="9"/>
    </row>
    <row r="44" spans="1:427" x14ac:dyDescent="0.5">
      <c r="C44" t="s">
        <v>93</v>
      </c>
      <c r="D44" s="1">
        <v>-1.9267414778742276E-2</v>
      </c>
      <c r="E44" s="1">
        <v>2.8089887640447841E-3</v>
      </c>
      <c r="F44" s="1">
        <v>-6.2375249500997709E-3</v>
      </c>
      <c r="G44" s="1">
        <v>-1.1303692539562871E-2</v>
      </c>
      <c r="H44" s="1">
        <v>-2.0637056976222534E-2</v>
      </c>
      <c r="I44" s="1">
        <v>-5.4999999999999494E-3</v>
      </c>
      <c r="J44" s="1">
        <v>4.4680851063829685E-3</v>
      </c>
      <c r="K44" s="1">
        <v>-3.0757400999615658E-2</v>
      </c>
      <c r="L44" s="1">
        <v>-1.070472792149868E-2</v>
      </c>
      <c r="M44" s="1">
        <v>-8.2056892778994417E-3</v>
      </c>
      <c r="N44" s="1">
        <v>-1.2222222222222245E-2</v>
      </c>
      <c r="O44" s="1">
        <v>-1.2940651494868338E-2</v>
      </c>
      <c r="P44" s="1">
        <v>-1.9916765755053523E-2</v>
      </c>
      <c r="Q44" s="1">
        <v>1.3654984069184639E-3</v>
      </c>
      <c r="R44" s="1">
        <v>-1.639999999999997E-2</v>
      </c>
      <c r="S44" s="1">
        <v>-1.074498567335247E-2</v>
      </c>
      <c r="T44" s="1">
        <v>1.9701660568534063E-3</v>
      </c>
      <c r="U44" s="1">
        <v>-8.5324232081918083E-4</v>
      </c>
      <c r="V44" s="1">
        <v>-6.9284064665128264E-3</v>
      </c>
      <c r="W44" s="1">
        <v>5.7770075101104545E-4</v>
      </c>
      <c r="X44" s="1">
        <v>-1.5020653398422845E-2</v>
      </c>
      <c r="Y44" s="1">
        <v>1.1424731182795522E-2</v>
      </c>
      <c r="Z44" s="1">
        <v>-2.4573094543940077E-2</v>
      </c>
      <c r="AA44" s="1">
        <v>-7.7105575326215092E-3</v>
      </c>
      <c r="AB44" s="1">
        <v>8.720930232558155E-3</v>
      </c>
      <c r="AC44" s="1">
        <v>3.4320034320034498E-3</v>
      </c>
      <c r="AD44" s="1">
        <v>9.1743119266054496E-3</v>
      </c>
      <c r="AE44" s="1">
        <v>-8.7719298245613198E-3</v>
      </c>
      <c r="AF44" s="1">
        <v>-3.9738308698812674E-2</v>
      </c>
      <c r="AG44" s="1">
        <v>-4.6352277307537548E-3</v>
      </c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  <c r="JW44" s="9"/>
      <c r="JX44" s="9"/>
      <c r="JY44" s="9"/>
      <c r="JZ44" s="9"/>
      <c r="KA44" s="9"/>
      <c r="KB44" s="9"/>
      <c r="KC44" s="9"/>
      <c r="KD44" s="9"/>
      <c r="KE44" s="9"/>
      <c r="KF44" s="9"/>
      <c r="KG44" s="9"/>
      <c r="KH44" s="9"/>
      <c r="KI44" s="9"/>
      <c r="KJ44" s="9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  <c r="OG44" s="9"/>
      <c r="OH44" s="9"/>
      <c r="OI44" s="9"/>
      <c r="OJ44" s="9"/>
      <c r="OK44" s="9"/>
      <c r="OL44" s="9"/>
      <c r="OM44" s="9"/>
      <c r="ON44" s="9"/>
      <c r="OO44" s="9"/>
      <c r="OP44" s="9"/>
      <c r="OQ44" s="9"/>
      <c r="OR44" s="9"/>
      <c r="OS44" s="9"/>
      <c r="OT44" s="9"/>
      <c r="OU44" s="9"/>
      <c r="OV44" s="9"/>
      <c r="OW44" s="9"/>
      <c r="OX44" s="9"/>
      <c r="OY44" s="9"/>
      <c r="OZ44" s="9"/>
      <c r="PA44" s="9"/>
      <c r="PB44" s="9"/>
      <c r="PC44" s="9"/>
      <c r="PD44" s="9"/>
      <c r="PE44" s="9"/>
      <c r="PF44" s="9"/>
      <c r="PG44" s="9"/>
      <c r="PH44" s="9"/>
      <c r="PI44" s="9"/>
      <c r="PJ44" s="9"/>
      <c r="PK44" s="9"/>
    </row>
    <row r="45" spans="1:427" x14ac:dyDescent="0.5">
      <c r="C45" t="s">
        <v>94</v>
      </c>
      <c r="D45" s="1">
        <v>-2.4827288428324712E-2</v>
      </c>
      <c r="E45" s="1">
        <v>-4.3417366946778668E-2</v>
      </c>
      <c r="F45" s="1">
        <v>-5.0213406979662256E-3</v>
      </c>
      <c r="G45" s="1">
        <v>-9.9085365853657237E-3</v>
      </c>
      <c r="H45" s="1">
        <v>9.8488318827301136E-3</v>
      </c>
      <c r="I45" s="1">
        <v>-1.2066365007541546E-2</v>
      </c>
      <c r="J45" s="1">
        <v>-1.8851938148697345E-2</v>
      </c>
      <c r="K45" s="1">
        <v>-1.6263387544625085E-2</v>
      </c>
      <c r="L45" s="1">
        <v>-1.8034265103696878E-3</v>
      </c>
      <c r="M45" s="1">
        <v>-1.68229453943739E-2</v>
      </c>
      <c r="N45" s="1">
        <v>5.2493438320211361E-3</v>
      </c>
      <c r="O45" s="1">
        <v>-1.0623869801084984E-2</v>
      </c>
      <c r="P45" s="1">
        <v>-3.1341623698312171E-3</v>
      </c>
      <c r="Q45" s="1">
        <v>-7.7272727272726938E-3</v>
      </c>
      <c r="R45" s="1">
        <v>-2.6433509556730406E-2</v>
      </c>
      <c r="S45" s="1">
        <v>-7.2411296162201433E-3</v>
      </c>
      <c r="T45" s="1">
        <v>7.0224719101124045E-3</v>
      </c>
      <c r="U45" s="1">
        <v>0</v>
      </c>
      <c r="V45" s="1">
        <v>-6.5539112050738701E-3</v>
      </c>
      <c r="W45" s="1">
        <v>-1.7898383371824367E-2</v>
      </c>
      <c r="X45" s="1">
        <v>-1.2581014105985555E-2</v>
      </c>
      <c r="Y45" s="1">
        <v>-7.6411960132890533E-3</v>
      </c>
      <c r="Z45" s="1">
        <v>-7.6857386848846465E-3</v>
      </c>
      <c r="AA45" s="1">
        <v>-2.181709503885243E-2</v>
      </c>
      <c r="AB45" s="1">
        <v>-2.305475504322807E-3</v>
      </c>
      <c r="AC45" s="1">
        <v>-2.1376656690893503E-2</v>
      </c>
      <c r="AD45" s="1">
        <v>-2.7272727272726893E-3</v>
      </c>
      <c r="AE45" s="1">
        <v>-2.3330651649235645E-2</v>
      </c>
      <c r="AF45" s="1">
        <v>-2.1700731768862003E-2</v>
      </c>
      <c r="AG45" s="1">
        <v>-8.9086859688195519E-3</v>
      </c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  <c r="JW45" s="9"/>
      <c r="JX45" s="9"/>
      <c r="JY45" s="9"/>
      <c r="JZ45" s="9"/>
      <c r="KA45" s="9"/>
      <c r="KB45" s="9"/>
      <c r="KC45" s="9"/>
      <c r="KD45" s="9"/>
      <c r="KE45" s="9"/>
      <c r="KF45" s="9"/>
      <c r="KG45" s="9"/>
      <c r="KH45" s="9"/>
      <c r="KI45" s="9"/>
      <c r="KJ45" s="9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  <c r="OG45" s="9"/>
      <c r="OH45" s="9"/>
      <c r="OI45" s="9"/>
      <c r="OJ45" s="9"/>
      <c r="OK45" s="9"/>
      <c r="OL45" s="9"/>
      <c r="OM45" s="9"/>
      <c r="ON45" s="9"/>
      <c r="OO45" s="9"/>
      <c r="OP45" s="9"/>
      <c r="OQ45" s="9"/>
      <c r="OR45" s="9"/>
      <c r="OS45" s="9"/>
      <c r="OT45" s="9"/>
      <c r="OU45" s="9"/>
      <c r="OV45" s="9"/>
      <c r="OW45" s="9"/>
      <c r="OX45" s="9"/>
      <c r="OY45" s="9"/>
      <c r="OZ45" s="9"/>
      <c r="PA45" s="9"/>
      <c r="PB45" s="9"/>
      <c r="PC45" s="9"/>
      <c r="PD45" s="9"/>
      <c r="PE45" s="9"/>
      <c r="PF45" s="9"/>
      <c r="PG45" s="9"/>
      <c r="PH45" s="9"/>
      <c r="PI45" s="9"/>
      <c r="PJ45" s="9"/>
      <c r="PK45" s="9"/>
    </row>
    <row r="46" spans="1:427" x14ac:dyDescent="0.5">
      <c r="C46" t="s">
        <v>95</v>
      </c>
      <c r="D46" s="1">
        <v>1.9924728802302338E-2</v>
      </c>
      <c r="E46" s="1">
        <v>3.6603221083455484E-3</v>
      </c>
      <c r="F46" s="1">
        <v>3.4822104466313286E-2</v>
      </c>
      <c r="G46" s="1">
        <v>1.0392609699769073E-2</v>
      </c>
      <c r="H46" s="1">
        <v>1.9959174415967285E-2</v>
      </c>
      <c r="I46" s="1">
        <v>1.1450381679389388E-2</v>
      </c>
      <c r="J46" s="1">
        <v>1.0362694300518172E-2</v>
      </c>
      <c r="K46" s="1">
        <v>1.0080645161290258E-2</v>
      </c>
      <c r="L46" s="1">
        <v>7.2267389340558985E-3</v>
      </c>
      <c r="M46" s="1">
        <v>8.1346423562411729E-3</v>
      </c>
      <c r="N46" s="1">
        <v>1.3054830287206221E-2</v>
      </c>
      <c r="O46" s="1">
        <v>6.3970756225724124E-3</v>
      </c>
      <c r="P46" s="1">
        <v>1.0141987829614507E-2</v>
      </c>
      <c r="Q46" s="1">
        <v>1.6032982134676965E-2</v>
      </c>
      <c r="R46" s="1">
        <v>4.1771094402665021E-4</v>
      </c>
      <c r="S46" s="1">
        <v>-2.5528811086797942E-2</v>
      </c>
      <c r="T46" s="1">
        <v>-1.9525801952580135E-3</v>
      </c>
      <c r="U46" s="1">
        <v>2.3057216054654273E-2</v>
      </c>
      <c r="V46" s="1">
        <v>8.2996382208979647E-3</v>
      </c>
      <c r="W46" s="1">
        <v>1.1169900058788818E-2</v>
      </c>
      <c r="X46" s="1">
        <v>1.6216216216216273E-2</v>
      </c>
      <c r="Y46" s="1">
        <v>1.1717442249749022E-2</v>
      </c>
      <c r="Z46" s="1">
        <v>1.4629948364888179E-2</v>
      </c>
      <c r="AA46" s="1">
        <v>-2.6886648334860985E-2</v>
      </c>
      <c r="AB46" s="1">
        <v>8.3766608896591599E-3</v>
      </c>
      <c r="AC46" s="1">
        <v>9.1743119266054496E-3</v>
      </c>
      <c r="AD46" s="1">
        <v>3.6463081130355679E-3</v>
      </c>
      <c r="AE46" s="1">
        <v>1.0296540362438211E-2</v>
      </c>
      <c r="AF46" s="1">
        <v>1.1864843951508997E-2</v>
      </c>
      <c r="AG46" s="1">
        <v>2.1246169560776185E-2</v>
      </c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  <c r="IX46" s="9"/>
      <c r="IY46" s="9"/>
      <c r="IZ46" s="9"/>
      <c r="JA46" s="9"/>
      <c r="JB46" s="9"/>
      <c r="JC46" s="9"/>
      <c r="JD46" s="9"/>
      <c r="JE46" s="9"/>
      <c r="JF46" s="9"/>
      <c r="JG46" s="9"/>
      <c r="JH46" s="9"/>
      <c r="JI46" s="9"/>
      <c r="JJ46" s="9"/>
      <c r="JK46" s="9"/>
      <c r="JL46" s="9"/>
      <c r="JM46" s="9"/>
      <c r="JN46" s="9"/>
      <c r="JO46" s="9"/>
      <c r="JP46" s="9"/>
      <c r="JQ46" s="9"/>
      <c r="JR46" s="9"/>
      <c r="JS46" s="9"/>
      <c r="JT46" s="9"/>
      <c r="JU46" s="9"/>
      <c r="JV46" s="9"/>
      <c r="JW46" s="9"/>
      <c r="JX46" s="9"/>
      <c r="JY46" s="9"/>
      <c r="JZ46" s="9"/>
      <c r="KA46" s="9"/>
      <c r="KB46" s="9"/>
      <c r="KC46" s="9"/>
      <c r="KD46" s="9"/>
      <c r="KE46" s="9"/>
      <c r="KF46" s="9"/>
      <c r="KG46" s="9"/>
      <c r="KH46" s="9"/>
      <c r="KI46" s="9"/>
      <c r="KJ46" s="9"/>
      <c r="KK46" s="9"/>
      <c r="KL46" s="9"/>
      <c r="KM46" s="9"/>
      <c r="KN46" s="9"/>
      <c r="KO46" s="9"/>
      <c r="KP46" s="9"/>
      <c r="KQ46" s="9"/>
      <c r="KR46" s="9"/>
      <c r="KS46" s="9"/>
      <c r="KT46" s="9"/>
      <c r="KU46" s="9"/>
      <c r="KV46" s="9"/>
      <c r="KW46" s="9"/>
      <c r="KX46" s="9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  <c r="OG46" s="9"/>
      <c r="OH46" s="9"/>
      <c r="OI46" s="9"/>
      <c r="OJ46" s="9"/>
      <c r="OK46" s="9"/>
      <c r="OL46" s="9"/>
      <c r="OM46" s="9"/>
      <c r="ON46" s="9"/>
      <c r="OO46" s="9"/>
      <c r="OP46" s="9"/>
      <c r="OQ46" s="9"/>
      <c r="OR46" s="9"/>
      <c r="OS46" s="9"/>
      <c r="OT46" s="9"/>
      <c r="OU46" s="9"/>
      <c r="OV46" s="9"/>
      <c r="OW46" s="9"/>
      <c r="OX46" s="9"/>
      <c r="OY46" s="9"/>
      <c r="OZ46" s="9"/>
      <c r="PA46" s="9"/>
      <c r="PB46" s="9"/>
      <c r="PC46" s="9"/>
      <c r="PD46" s="9"/>
      <c r="PE46" s="9"/>
      <c r="PF46" s="9"/>
      <c r="PG46" s="9"/>
      <c r="PH46" s="9"/>
      <c r="PI46" s="9"/>
      <c r="PJ46" s="9"/>
      <c r="PK46" s="9"/>
    </row>
    <row r="47" spans="1:427" x14ac:dyDescent="0.5">
      <c r="C47" t="s">
        <v>96</v>
      </c>
      <c r="D47" s="1">
        <v>4.3412198827885717E-4</v>
      </c>
      <c r="E47" s="1">
        <v>-2.9175784099197744E-2</v>
      </c>
      <c r="F47" s="1">
        <v>6.0960741282614084E-3</v>
      </c>
      <c r="G47" s="1">
        <v>4.5714285714284486E-3</v>
      </c>
      <c r="H47" s="1">
        <v>-1.3342228152101177E-3</v>
      </c>
      <c r="I47" s="1">
        <v>-2.5157232704398069E-4</v>
      </c>
      <c r="J47" s="1">
        <v>-4.2735042735031481E-4</v>
      </c>
      <c r="K47" s="1">
        <v>-7.9840319361277334E-3</v>
      </c>
      <c r="L47" s="1">
        <v>8.9686098654717661E-4</v>
      </c>
      <c r="M47" s="1">
        <v>4.730105731775236E-3</v>
      </c>
      <c r="N47" s="1">
        <v>7.7319587628865705E-3</v>
      </c>
      <c r="O47" s="1">
        <v>2.2701475595914289E-3</v>
      </c>
      <c r="P47" s="1">
        <v>-7.9317269076304431E-3</v>
      </c>
      <c r="Q47" s="1">
        <v>1.8034265103696878E-3</v>
      </c>
      <c r="R47" s="1">
        <v>-7.0981210855949328E-3</v>
      </c>
      <c r="S47" s="1">
        <v>6.3622754491017286E-3</v>
      </c>
      <c r="T47" s="1">
        <v>-1.0061486864169966E-2</v>
      </c>
      <c r="U47" s="1">
        <v>-5.008347245408995E-3</v>
      </c>
      <c r="V47" s="1">
        <v>-3.5880118193331034E-3</v>
      </c>
      <c r="W47" s="1">
        <v>-7.5581395348837122E-3</v>
      </c>
      <c r="X47" s="1">
        <v>-3.7993920972634321E-4</v>
      </c>
      <c r="Y47" s="1">
        <v>-1.5552614162806067E-2</v>
      </c>
      <c r="Z47" s="1">
        <v>-2.1204410517388084E-3</v>
      </c>
      <c r="AA47" s="1">
        <v>-1.9152276295133497E-2</v>
      </c>
      <c r="AB47" s="1">
        <v>-1.432254368375796E-3</v>
      </c>
      <c r="AC47" s="1">
        <v>-1.2987012987013546E-3</v>
      </c>
      <c r="AD47" s="1">
        <v>-6.357856494096259E-3</v>
      </c>
      <c r="AE47" s="1">
        <v>-1.3860578883000407E-2</v>
      </c>
      <c r="AF47" s="1">
        <v>9.9413713994391806E-3</v>
      </c>
      <c r="AG47" s="1">
        <v>-4.8009601920383504E-3</v>
      </c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  <c r="OG47" s="9"/>
      <c r="OH47" s="9"/>
      <c r="OI47" s="9"/>
      <c r="OJ47" s="9"/>
      <c r="OK47" s="9"/>
      <c r="OL47" s="9"/>
      <c r="OM47" s="9"/>
      <c r="ON47" s="9"/>
      <c r="OO47" s="9"/>
      <c r="OP47" s="9"/>
      <c r="OQ47" s="9"/>
      <c r="OR47" s="9"/>
      <c r="OS47" s="9"/>
      <c r="OT47" s="9"/>
      <c r="OU47" s="9"/>
      <c r="OV47" s="9"/>
      <c r="OW47" s="9"/>
      <c r="OX47" s="9"/>
      <c r="OY47" s="9"/>
      <c r="OZ47" s="9"/>
      <c r="PA47" s="9"/>
      <c r="PB47" s="9"/>
      <c r="PC47" s="9"/>
      <c r="PD47" s="9"/>
      <c r="PE47" s="9"/>
      <c r="PF47" s="9"/>
      <c r="PG47" s="9"/>
      <c r="PH47" s="9"/>
      <c r="PI47" s="9"/>
      <c r="PJ47" s="9"/>
      <c r="PK47" s="9"/>
    </row>
    <row r="48" spans="1:427" x14ac:dyDescent="0.5">
      <c r="C48" t="s">
        <v>97</v>
      </c>
      <c r="D48" s="1">
        <v>-1.5187676285528529E-3</v>
      </c>
      <c r="E48" s="1">
        <v>0</v>
      </c>
      <c r="F48" s="1">
        <v>-1.4541929229276995E-3</v>
      </c>
      <c r="G48" s="1">
        <v>-7.5843761850580282E-4</v>
      </c>
      <c r="H48" s="1">
        <v>8.0160320641282645E-3</v>
      </c>
      <c r="I48" s="1">
        <v>-1.031706089582296E-2</v>
      </c>
      <c r="J48" s="1">
        <v>-8.3368961094485439E-3</v>
      </c>
      <c r="K48" s="1">
        <v>0</v>
      </c>
      <c r="L48" s="1">
        <v>-1.4336917562724039E-2</v>
      </c>
      <c r="M48" s="1">
        <v>-1.3569648296870684E-2</v>
      </c>
      <c r="N48" s="1">
        <v>-4.3843624406283421E-3</v>
      </c>
      <c r="O48" s="1">
        <v>-6.1155152887881759E-3</v>
      </c>
      <c r="P48" s="1">
        <v>-1.3561380427082326E-2</v>
      </c>
      <c r="Q48" s="1">
        <v>9.0009000900082015E-4</v>
      </c>
      <c r="R48" s="1">
        <v>-3.784693019344032E-3</v>
      </c>
      <c r="S48" s="1">
        <v>-3.7188545927846484E-4</v>
      </c>
      <c r="T48" s="1">
        <v>-1.9762845849802257E-3</v>
      </c>
      <c r="U48" s="1">
        <v>-3.3557046979866278E-3</v>
      </c>
      <c r="V48" s="1">
        <v>4.2363905952114145E-4</v>
      </c>
      <c r="W48" s="1">
        <v>-2.401874633860579E-2</v>
      </c>
      <c r="X48" s="1">
        <v>-4.5610034207527184E-3</v>
      </c>
      <c r="Y48" s="1">
        <v>1.0084033613445342E-2</v>
      </c>
      <c r="Z48" s="1">
        <v>9.7747556311091888E-3</v>
      </c>
      <c r="AA48" s="1">
        <v>-1.920614596670811E-3</v>
      </c>
      <c r="AB48" s="1">
        <v>-2.5817555938039138E-3</v>
      </c>
      <c r="AC48" s="1">
        <v>-6.5019505851755532E-3</v>
      </c>
      <c r="AD48" s="1">
        <v>0</v>
      </c>
      <c r="AE48" s="1">
        <v>6.2009094667216935E-3</v>
      </c>
      <c r="AF48" s="1">
        <v>3.7859666834931804E-3</v>
      </c>
      <c r="AG48" s="1">
        <v>6.6331658291458595E-3</v>
      </c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  <c r="GP48" s="9"/>
      <c r="GQ48" s="9"/>
      <c r="GR48" s="9"/>
      <c r="GS48" s="9"/>
      <c r="GT48" s="9"/>
      <c r="GU48" s="9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  <c r="IX48" s="9"/>
      <c r="IY48" s="9"/>
      <c r="IZ48" s="9"/>
      <c r="JA48" s="9"/>
      <c r="JB48" s="9"/>
      <c r="JC48" s="9"/>
      <c r="JD48" s="9"/>
      <c r="JE48" s="9"/>
      <c r="JF48" s="9"/>
      <c r="JG48" s="9"/>
      <c r="JH48" s="9"/>
      <c r="JI48" s="9"/>
      <c r="JJ48" s="9"/>
      <c r="JK48" s="9"/>
      <c r="JL48" s="9"/>
      <c r="JM48" s="9"/>
      <c r="JN48" s="9"/>
      <c r="JO48" s="9"/>
      <c r="JP48" s="9"/>
      <c r="JQ48" s="9"/>
      <c r="JR48" s="9"/>
      <c r="JS48" s="9"/>
      <c r="JT48" s="9"/>
      <c r="JU48" s="9"/>
      <c r="JV48" s="9"/>
      <c r="JW48" s="9"/>
      <c r="JX48" s="9"/>
      <c r="JY48" s="9"/>
      <c r="JZ48" s="9"/>
      <c r="KA48" s="9"/>
      <c r="KB48" s="9"/>
      <c r="KC48" s="9"/>
      <c r="KD48" s="9"/>
      <c r="KE48" s="9"/>
      <c r="KF48" s="9"/>
      <c r="KG48" s="9"/>
      <c r="KH48" s="9"/>
      <c r="KI48" s="9"/>
      <c r="KJ48" s="9"/>
      <c r="KK48" s="9"/>
      <c r="KL48" s="9"/>
      <c r="KM48" s="9"/>
      <c r="KN48" s="9"/>
      <c r="KO48" s="9"/>
      <c r="KP48" s="9"/>
      <c r="KQ48" s="9"/>
      <c r="KR48" s="9"/>
      <c r="KS48" s="9"/>
      <c r="KT48" s="9"/>
      <c r="KU48" s="9"/>
      <c r="KV48" s="9"/>
      <c r="KW48" s="9"/>
      <c r="KX48" s="9"/>
      <c r="KY48" s="9"/>
      <c r="KZ48" s="9"/>
      <c r="LA48" s="9"/>
      <c r="LB48" s="9"/>
      <c r="LC48" s="9"/>
      <c r="LD48" s="9"/>
      <c r="LE48" s="9"/>
      <c r="LF48" s="9"/>
      <c r="LG48" s="9"/>
      <c r="LH48" s="9"/>
      <c r="LI48" s="9"/>
      <c r="LJ48" s="9"/>
      <c r="LK48" s="9"/>
      <c r="LL48" s="9"/>
      <c r="LM48" s="9"/>
      <c r="LN48" s="9"/>
      <c r="LO48" s="9"/>
      <c r="LP48" s="9"/>
      <c r="LQ48" s="9"/>
      <c r="LR48" s="9"/>
      <c r="LS48" s="9"/>
      <c r="LT48" s="9"/>
      <c r="LU48" s="9"/>
      <c r="LV48" s="9"/>
      <c r="LW48" s="9"/>
      <c r="LX48" s="9"/>
      <c r="LY48" s="9"/>
      <c r="LZ48" s="9"/>
      <c r="MA48" s="9"/>
      <c r="MB48" s="9"/>
      <c r="MC48" s="9"/>
      <c r="MD48" s="9"/>
      <c r="ME48" s="9"/>
      <c r="MF48" s="9"/>
      <c r="MG48" s="9"/>
      <c r="MH48" s="9"/>
      <c r="MI48" s="9"/>
      <c r="MJ48" s="9"/>
      <c r="MK48" s="9"/>
      <c r="ML48" s="9"/>
      <c r="MM48" s="9"/>
      <c r="MN48" s="9"/>
      <c r="MO48" s="9"/>
      <c r="MP48" s="9"/>
      <c r="MQ48" s="9"/>
      <c r="MR48" s="9"/>
      <c r="MS48" s="9"/>
      <c r="MT48" s="9"/>
      <c r="MU48" s="9"/>
      <c r="MV48" s="9"/>
      <c r="MW48" s="9"/>
      <c r="MX48" s="9"/>
      <c r="MY48" s="9"/>
      <c r="MZ48" s="9"/>
      <c r="NA48" s="9"/>
      <c r="NB48" s="9"/>
      <c r="NC48" s="9"/>
      <c r="ND48" s="9"/>
      <c r="NE48" s="9"/>
      <c r="NF48" s="9"/>
      <c r="NG48" s="9"/>
      <c r="NH48" s="9"/>
      <c r="NI48" s="9"/>
      <c r="NJ48" s="9"/>
      <c r="NK48" s="9"/>
      <c r="NL48" s="9"/>
      <c r="NM48" s="9"/>
      <c r="NN48" s="9"/>
      <c r="NO48" s="9"/>
      <c r="NP48" s="9"/>
      <c r="NQ48" s="9"/>
      <c r="NR48" s="9"/>
      <c r="NS48" s="9"/>
      <c r="NT48" s="9"/>
      <c r="NU48" s="9"/>
      <c r="NV48" s="9"/>
      <c r="NW48" s="9"/>
      <c r="NX48" s="9"/>
      <c r="NY48" s="9"/>
      <c r="NZ48" s="9"/>
      <c r="OA48" s="9"/>
      <c r="OB48" s="9"/>
      <c r="OC48" s="9"/>
      <c r="OD48" s="9"/>
      <c r="OE48" s="9"/>
      <c r="OF48" s="9"/>
      <c r="OG48" s="9"/>
      <c r="OH48" s="9"/>
      <c r="OI48" s="9"/>
      <c r="OJ48" s="9"/>
      <c r="OK48" s="9"/>
      <c r="OL48" s="9"/>
      <c r="OM48" s="9"/>
      <c r="ON48" s="9"/>
      <c r="OO48" s="9"/>
      <c r="OP48" s="9"/>
      <c r="OQ48" s="9"/>
      <c r="OR48" s="9"/>
      <c r="OS48" s="9"/>
      <c r="OT48" s="9"/>
      <c r="OU48" s="9"/>
      <c r="OV48" s="9"/>
      <c r="OW48" s="9"/>
      <c r="OX48" s="9"/>
      <c r="OY48" s="9"/>
      <c r="OZ48" s="9"/>
      <c r="PA48" s="9"/>
      <c r="PB48" s="9"/>
      <c r="PC48" s="9"/>
      <c r="PD48" s="9"/>
      <c r="PE48" s="9"/>
      <c r="PF48" s="9"/>
      <c r="PG48" s="9"/>
      <c r="PH48" s="9"/>
      <c r="PI48" s="9"/>
      <c r="PJ48" s="9"/>
      <c r="PK48" s="9"/>
    </row>
    <row r="49" spans="3:427" x14ac:dyDescent="0.5">
      <c r="C49" t="s">
        <v>98</v>
      </c>
      <c r="D49" s="1">
        <v>1.825293350717061E-2</v>
      </c>
      <c r="E49" s="1">
        <v>6.0105184072125617E-3</v>
      </c>
      <c r="F49" s="1">
        <v>2.766990291262128E-2</v>
      </c>
      <c r="G49" s="1">
        <v>1.5180265654648917E-2</v>
      </c>
      <c r="H49" s="1">
        <v>3.7552462999779213E-3</v>
      </c>
      <c r="I49" s="1">
        <v>1.6018306636155666E-2</v>
      </c>
      <c r="J49" s="1">
        <v>4.0957102823884206E-3</v>
      </c>
      <c r="K49" s="1">
        <v>2.2535211267605604E-2</v>
      </c>
      <c r="L49" s="1">
        <v>-1.3636363636363669E-2</v>
      </c>
      <c r="M49" s="1">
        <v>7.0185289163391396E-3</v>
      </c>
      <c r="N49" s="1">
        <v>-4.4036697247705758E-3</v>
      </c>
      <c r="O49" s="1">
        <v>1.3673655423882547E-3</v>
      </c>
      <c r="P49" s="1">
        <v>9.951780034882507E-3</v>
      </c>
      <c r="Q49" s="1">
        <v>5.4406474820143824E-2</v>
      </c>
      <c r="R49" s="1">
        <v>7.5981426762345983E-3</v>
      </c>
      <c r="S49" s="1">
        <v>-2.1577380952381042E-2</v>
      </c>
      <c r="T49" s="1">
        <v>-5.0919377652051123E-3</v>
      </c>
      <c r="U49" s="1">
        <v>1.9360269360269244E-2</v>
      </c>
      <c r="V49" s="1">
        <v>1.0374761803938259E-2</v>
      </c>
      <c r="W49" s="1">
        <v>2.4009603841537164E-3</v>
      </c>
      <c r="X49" s="1">
        <v>1.0309278350515649E-2</v>
      </c>
      <c r="Y49" s="1">
        <v>9.6505823627286436E-3</v>
      </c>
      <c r="Z49" s="1">
        <v>8.4175084175086567E-4</v>
      </c>
      <c r="AA49" s="1">
        <v>-1.603592046183433E-3</v>
      </c>
      <c r="AB49" s="1">
        <v>3.1636468219731206E-3</v>
      </c>
      <c r="AC49" s="1">
        <v>5.2356020942410098E-3</v>
      </c>
      <c r="AD49" s="1">
        <v>1.8281535648994041E-3</v>
      </c>
      <c r="AE49" s="1">
        <v>1.3968775677896561E-2</v>
      </c>
      <c r="AF49" s="1">
        <v>1.2069399044505991E-2</v>
      </c>
      <c r="AG49" s="1">
        <v>5.5910543130990309E-3</v>
      </c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  <c r="IX49" s="9"/>
      <c r="IY49" s="9"/>
      <c r="IZ49" s="9"/>
      <c r="JA49" s="9"/>
      <c r="JB49" s="9"/>
      <c r="JC49" s="9"/>
      <c r="JD49" s="9"/>
      <c r="JE49" s="9"/>
      <c r="JF49" s="9"/>
      <c r="JG49" s="9"/>
      <c r="JH49" s="9"/>
      <c r="JI49" s="9"/>
      <c r="JJ49" s="9"/>
      <c r="JK49" s="9"/>
      <c r="JL49" s="9"/>
      <c r="JM49" s="9"/>
      <c r="JN49" s="9"/>
      <c r="JO49" s="9"/>
      <c r="JP49" s="9"/>
      <c r="JQ49" s="9"/>
      <c r="JR49" s="9"/>
      <c r="JS49" s="9"/>
      <c r="JT49" s="9"/>
      <c r="JU49" s="9"/>
      <c r="JV49" s="9"/>
      <c r="JW49" s="9"/>
      <c r="JX49" s="9"/>
      <c r="JY49" s="9"/>
      <c r="JZ49" s="9"/>
      <c r="KA49" s="9"/>
      <c r="KB49" s="9"/>
      <c r="KC49" s="9"/>
      <c r="KD49" s="9"/>
      <c r="KE49" s="9"/>
      <c r="KF49" s="9"/>
      <c r="KG49" s="9"/>
      <c r="KH49" s="9"/>
      <c r="KI49" s="9"/>
      <c r="KJ49" s="9"/>
      <c r="KK49" s="9"/>
      <c r="KL49" s="9"/>
      <c r="KM49" s="9"/>
      <c r="KN49" s="9"/>
      <c r="KO49" s="9"/>
      <c r="KP49" s="9"/>
      <c r="KQ49" s="9"/>
      <c r="KR49" s="9"/>
      <c r="KS49" s="9"/>
      <c r="KT49" s="9"/>
      <c r="KU49" s="9"/>
      <c r="KV49" s="9"/>
      <c r="KW49" s="9"/>
      <c r="KX49" s="9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  <c r="OG49" s="9"/>
      <c r="OH49" s="9"/>
      <c r="OI49" s="9"/>
      <c r="OJ49" s="9"/>
      <c r="OK49" s="9"/>
      <c r="OL49" s="9"/>
      <c r="OM49" s="9"/>
      <c r="ON49" s="9"/>
      <c r="OO49" s="9"/>
      <c r="OP49" s="9"/>
      <c r="OQ49" s="9"/>
      <c r="OR49" s="9"/>
      <c r="OS49" s="9"/>
      <c r="OT49" s="9"/>
      <c r="OU49" s="9"/>
      <c r="OV49" s="9"/>
      <c r="OW49" s="9"/>
      <c r="OX49" s="9"/>
      <c r="OY49" s="9"/>
      <c r="OZ49" s="9"/>
      <c r="PA49" s="9"/>
      <c r="PB49" s="9"/>
      <c r="PC49" s="9"/>
      <c r="PD49" s="9"/>
      <c r="PE49" s="9"/>
      <c r="PF49" s="9"/>
      <c r="PG49" s="9"/>
      <c r="PH49" s="9"/>
      <c r="PI49" s="9"/>
      <c r="PJ49" s="9"/>
      <c r="PK49" s="9"/>
    </row>
    <row r="50" spans="3:427" x14ac:dyDescent="0.5">
      <c r="C50" t="s">
        <v>99</v>
      </c>
      <c r="D50" s="1">
        <v>3.8412291933418441E-3</v>
      </c>
      <c r="E50" s="1">
        <v>1.4189693801344161E-2</v>
      </c>
      <c r="F50" s="1">
        <v>-1.6532829475673139E-2</v>
      </c>
      <c r="G50" s="1">
        <v>1.1962616822429828E-2</v>
      </c>
      <c r="H50" s="1">
        <v>1.7605633802817433E-3</v>
      </c>
      <c r="I50" s="1">
        <v>1.8518518518518601E-2</v>
      </c>
      <c r="J50" s="1">
        <v>1.0734220695577612E-2</v>
      </c>
      <c r="K50" s="1">
        <v>-2.1645021645021689E-2</v>
      </c>
      <c r="L50" s="1">
        <v>6.4516129032257119E-3</v>
      </c>
      <c r="M50" s="1">
        <v>1.4496793978254985E-2</v>
      </c>
      <c r="N50" s="1">
        <v>2.2484334684850671E-2</v>
      </c>
      <c r="O50" s="1">
        <v>-3.1861629494766008E-3</v>
      </c>
      <c r="P50" s="1">
        <v>-2.8443722064201982E-3</v>
      </c>
      <c r="Q50" s="1">
        <v>1.8336886993603363E-2</v>
      </c>
      <c r="R50" s="1">
        <v>9.6355257645581727E-3</v>
      </c>
      <c r="S50" s="1">
        <v>9.8859315589354679E-3</v>
      </c>
      <c r="T50" s="1">
        <v>1.4216661927779484E-3</v>
      </c>
      <c r="U50" s="1">
        <v>2.4772914946327163E-3</v>
      </c>
      <c r="V50" s="1">
        <v>1.0477787091367485E-3</v>
      </c>
      <c r="W50" s="1">
        <v>-1.7964071856285679E-3</v>
      </c>
      <c r="X50" s="1">
        <v>9.0702947845804349E-3</v>
      </c>
      <c r="Y50" s="1">
        <v>1.9775873434411118E-3</v>
      </c>
      <c r="Z50" s="1">
        <v>3.7846930193439876E-2</v>
      </c>
      <c r="AA50" s="1">
        <v>3.2123353678104039E-4</v>
      </c>
      <c r="AB50" s="1">
        <v>-8.6009174311929559E-4</v>
      </c>
      <c r="AC50" s="1">
        <v>5.6423611111109384E-3</v>
      </c>
      <c r="AD50" s="1">
        <v>6.3868613138686747E-3</v>
      </c>
      <c r="AE50" s="1">
        <v>1.5397082658022754E-2</v>
      </c>
      <c r="AF50" s="1">
        <v>1.4658385093167636E-2</v>
      </c>
      <c r="AG50" s="1">
        <v>9.134233518665491E-3</v>
      </c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  <c r="IX50" s="9"/>
      <c r="IY50" s="9"/>
      <c r="IZ50" s="9"/>
      <c r="JA50" s="9"/>
      <c r="JB50" s="9"/>
      <c r="JC50" s="9"/>
      <c r="JD50" s="9"/>
      <c r="JE50" s="9"/>
      <c r="JF50" s="9"/>
      <c r="JG50" s="9"/>
      <c r="JH50" s="9"/>
      <c r="JI50" s="9"/>
      <c r="JJ50" s="9"/>
      <c r="JK50" s="9"/>
      <c r="JL50" s="9"/>
      <c r="JM50" s="9"/>
      <c r="JN50" s="9"/>
      <c r="JO50" s="9"/>
      <c r="JP50" s="9"/>
      <c r="JQ50" s="9"/>
      <c r="JR50" s="9"/>
      <c r="JS50" s="9"/>
      <c r="JT50" s="9"/>
      <c r="JU50" s="9"/>
      <c r="JV50" s="9"/>
      <c r="JW50" s="9"/>
      <c r="JX50" s="9"/>
      <c r="JY50" s="9"/>
      <c r="JZ50" s="9"/>
      <c r="KA50" s="9"/>
      <c r="KB50" s="9"/>
      <c r="KC50" s="9"/>
      <c r="KD50" s="9"/>
      <c r="KE50" s="9"/>
      <c r="KF50" s="9"/>
      <c r="KG50" s="9"/>
      <c r="KH50" s="9"/>
      <c r="KI50" s="9"/>
      <c r="KJ50" s="9"/>
      <c r="KK50" s="9"/>
      <c r="KL50" s="9"/>
      <c r="KM50" s="9"/>
      <c r="KN50" s="9"/>
      <c r="KO50" s="9"/>
      <c r="KP50" s="9"/>
      <c r="KQ50" s="9"/>
      <c r="KR50" s="9"/>
      <c r="KS50" s="9"/>
      <c r="KT50" s="9"/>
      <c r="KU50" s="9"/>
      <c r="KV50" s="9"/>
      <c r="KW50" s="9"/>
      <c r="KX50" s="9"/>
      <c r="KY50" s="9"/>
      <c r="KZ50" s="9"/>
      <c r="LA50" s="9"/>
      <c r="LB50" s="9"/>
      <c r="LC50" s="9"/>
      <c r="LD50" s="9"/>
      <c r="LE50" s="9"/>
      <c r="LF50" s="9"/>
      <c r="LG50" s="9"/>
      <c r="LH50" s="9"/>
      <c r="LI50" s="9"/>
      <c r="LJ50" s="9"/>
      <c r="LK50" s="9"/>
      <c r="LL50" s="9"/>
      <c r="LM50" s="9"/>
      <c r="LN50" s="9"/>
      <c r="LO50" s="9"/>
      <c r="LP50" s="9"/>
      <c r="LQ50" s="9"/>
      <c r="LR50" s="9"/>
      <c r="LS50" s="9"/>
      <c r="LT50" s="9"/>
      <c r="LU50" s="9"/>
      <c r="LV50" s="9"/>
      <c r="LW50" s="9"/>
      <c r="LX50" s="9"/>
      <c r="LY50" s="9"/>
      <c r="LZ50" s="9"/>
      <c r="MA50" s="9"/>
      <c r="MB50" s="9"/>
      <c r="MC50" s="9"/>
      <c r="MD50" s="9"/>
      <c r="ME50" s="9"/>
      <c r="MF50" s="9"/>
      <c r="MG50" s="9"/>
      <c r="MH50" s="9"/>
      <c r="MI50" s="9"/>
      <c r="MJ50" s="9"/>
      <c r="MK50" s="9"/>
      <c r="ML50" s="9"/>
      <c r="MM50" s="9"/>
      <c r="MN50" s="9"/>
      <c r="MO50" s="9"/>
      <c r="MP50" s="9"/>
      <c r="MQ50" s="9"/>
      <c r="MR50" s="9"/>
      <c r="MS50" s="9"/>
      <c r="MT50" s="9"/>
      <c r="MU50" s="9"/>
      <c r="MV50" s="9"/>
      <c r="MW50" s="9"/>
      <c r="MX50" s="9"/>
      <c r="MY50" s="9"/>
      <c r="MZ50" s="9"/>
      <c r="NA50" s="9"/>
      <c r="NB50" s="9"/>
      <c r="NC50" s="9"/>
      <c r="ND50" s="9"/>
      <c r="NE50" s="9"/>
      <c r="NF50" s="9"/>
      <c r="NG50" s="9"/>
      <c r="NH50" s="9"/>
      <c r="NI50" s="9"/>
      <c r="NJ50" s="9"/>
      <c r="NK50" s="9"/>
      <c r="NL50" s="9"/>
      <c r="NM50" s="9"/>
      <c r="NN50" s="9"/>
      <c r="NO50" s="9"/>
      <c r="NP50" s="9"/>
      <c r="NQ50" s="9"/>
      <c r="NR50" s="9"/>
      <c r="NS50" s="9"/>
      <c r="NT50" s="9"/>
      <c r="NU50" s="9"/>
      <c r="NV50" s="9"/>
      <c r="NW50" s="9"/>
      <c r="NX50" s="9"/>
      <c r="NY50" s="9"/>
      <c r="NZ50" s="9"/>
      <c r="OA50" s="9"/>
      <c r="OB50" s="9"/>
      <c r="OC50" s="9"/>
      <c r="OD50" s="9"/>
      <c r="OE50" s="9"/>
      <c r="OF50" s="9"/>
      <c r="OG50" s="9"/>
      <c r="OH50" s="9"/>
      <c r="OI50" s="9"/>
      <c r="OJ50" s="9"/>
      <c r="OK50" s="9"/>
      <c r="OL50" s="9"/>
      <c r="OM50" s="9"/>
      <c r="ON50" s="9"/>
      <c r="OO50" s="9"/>
      <c r="OP50" s="9"/>
      <c r="OQ50" s="9"/>
      <c r="OR50" s="9"/>
      <c r="OS50" s="9"/>
      <c r="OT50" s="9"/>
      <c r="OU50" s="9"/>
      <c r="OV50" s="9"/>
      <c r="OW50" s="9"/>
      <c r="OX50" s="9"/>
      <c r="OY50" s="9"/>
      <c r="OZ50" s="9"/>
      <c r="PA50" s="9"/>
      <c r="PB50" s="9"/>
      <c r="PC50" s="9"/>
      <c r="PD50" s="9"/>
      <c r="PE50" s="9"/>
      <c r="PF50" s="9"/>
      <c r="PG50" s="9"/>
      <c r="PH50" s="9"/>
      <c r="PI50" s="9"/>
      <c r="PJ50" s="9"/>
      <c r="PK50" s="9"/>
    </row>
    <row r="51" spans="3:427" x14ac:dyDescent="0.5">
      <c r="C51" t="s">
        <v>100</v>
      </c>
      <c r="D51" s="1">
        <v>-3.1887755102040227E-3</v>
      </c>
      <c r="E51" s="1">
        <v>-2.945508100147376E-3</v>
      </c>
      <c r="F51" s="1">
        <v>7.2046109510082168E-4</v>
      </c>
      <c r="G51" s="1">
        <v>-2.2164758034723953E-3</v>
      </c>
      <c r="H51" s="1">
        <v>1.098418277680091E-3</v>
      </c>
      <c r="I51" s="1">
        <v>-4.9140049140061759E-4</v>
      </c>
      <c r="J51" s="1">
        <v>4.248088360239155E-4</v>
      </c>
      <c r="K51" s="1">
        <v>-7.2405470635558133E-3</v>
      </c>
      <c r="L51" s="1">
        <v>-3.66300366300365E-3</v>
      </c>
      <c r="M51" s="1">
        <v>-3.8472107721901905E-3</v>
      </c>
      <c r="N51" s="1">
        <v>-7.2098053352559477E-3</v>
      </c>
      <c r="O51" s="1">
        <v>-9.5890410958903161E-3</v>
      </c>
      <c r="P51" s="1">
        <v>2.5468622656885653E-3</v>
      </c>
      <c r="Q51" s="1">
        <v>-1.6750418760469454E-3</v>
      </c>
      <c r="R51" s="1">
        <v>-1.3692946058091349E-2</v>
      </c>
      <c r="S51" s="1">
        <v>-5.6475903614457978E-3</v>
      </c>
      <c r="T51" s="1">
        <v>-1.8171493469619548E-2</v>
      </c>
      <c r="U51" s="1">
        <v>-4.9423393739703725E-3</v>
      </c>
      <c r="V51" s="1">
        <v>6.2800921080152783E-4</v>
      </c>
      <c r="W51" s="1">
        <v>-8.3983203359327963E-3</v>
      </c>
      <c r="X51" s="1">
        <v>2.2471910112360494E-3</v>
      </c>
      <c r="Y51" s="1">
        <v>-1.6447368421053099E-3</v>
      </c>
      <c r="Z51" s="1">
        <v>-2.8363047001621622E-3</v>
      </c>
      <c r="AA51" s="1">
        <v>-1.1881824020552267E-2</v>
      </c>
      <c r="AB51" s="1">
        <v>4.0172166427545619E-3</v>
      </c>
      <c r="AC51" s="1">
        <v>2.5895554596462311E-3</v>
      </c>
      <c r="AD51" s="1">
        <v>9.0661831368987755E-4</v>
      </c>
      <c r="AE51" s="1">
        <v>3.9904229848364281E-4</v>
      </c>
      <c r="AF51" s="1">
        <v>-1.4446620959843282E-2</v>
      </c>
      <c r="AG51" s="1">
        <v>7.4773711137348098E-3</v>
      </c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  <c r="FW51" s="9"/>
      <c r="FX51" s="9"/>
      <c r="FY51" s="9"/>
      <c r="FZ51" s="9"/>
      <c r="GA51" s="9"/>
      <c r="GB51" s="9"/>
      <c r="GC51" s="9"/>
      <c r="GD51" s="9"/>
      <c r="GE51" s="9"/>
      <c r="GF51" s="9"/>
      <c r="GG51" s="9"/>
      <c r="GH51" s="9"/>
      <c r="GI51" s="9"/>
      <c r="GJ51" s="9"/>
      <c r="GK51" s="9"/>
      <c r="GL51" s="9"/>
      <c r="GM51" s="9"/>
      <c r="GN51" s="9"/>
      <c r="GO51" s="9"/>
      <c r="GP51" s="9"/>
      <c r="GQ51" s="9"/>
      <c r="GR51" s="9"/>
      <c r="GS51" s="9"/>
      <c r="GT51" s="9"/>
      <c r="GU51" s="9"/>
      <c r="GV51" s="9"/>
      <c r="GW51" s="9"/>
      <c r="GX51" s="9"/>
      <c r="GY51" s="9"/>
      <c r="GZ51" s="9"/>
      <c r="HA51" s="9"/>
      <c r="HB51" s="9"/>
      <c r="HC51" s="9"/>
      <c r="HD51" s="9"/>
      <c r="HE51" s="9"/>
      <c r="HF51" s="9"/>
      <c r="HG51" s="9"/>
      <c r="HH51" s="9"/>
      <c r="HI51" s="9"/>
      <c r="HJ51" s="9"/>
      <c r="HK51" s="9"/>
      <c r="HL51" s="9"/>
      <c r="HM51" s="9"/>
      <c r="HN51" s="9"/>
      <c r="HO51" s="9"/>
      <c r="HP51" s="9"/>
      <c r="HQ51" s="9"/>
      <c r="HR51" s="9"/>
      <c r="HS51" s="9"/>
      <c r="HT51" s="9"/>
      <c r="HU51" s="9"/>
      <c r="HV51" s="9"/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  <c r="IX51" s="9"/>
      <c r="IY51" s="9"/>
      <c r="IZ51" s="9"/>
      <c r="JA51" s="9"/>
      <c r="JB51" s="9"/>
      <c r="JC51" s="9"/>
      <c r="JD51" s="9"/>
      <c r="JE51" s="9"/>
      <c r="JF51" s="9"/>
      <c r="JG51" s="9"/>
      <c r="JH51" s="9"/>
      <c r="JI51" s="9"/>
      <c r="JJ51" s="9"/>
      <c r="JK51" s="9"/>
      <c r="JL51" s="9"/>
      <c r="JM51" s="9"/>
      <c r="JN51" s="9"/>
      <c r="JO51" s="9"/>
      <c r="JP51" s="9"/>
      <c r="JQ51" s="9"/>
      <c r="JR51" s="9"/>
      <c r="JS51" s="9"/>
      <c r="JT51" s="9"/>
      <c r="JU51" s="9"/>
      <c r="JV51" s="9"/>
      <c r="JW51" s="9"/>
      <c r="JX51" s="9"/>
      <c r="JY51" s="9"/>
      <c r="JZ51" s="9"/>
      <c r="KA51" s="9"/>
      <c r="KB51" s="9"/>
      <c r="KC51" s="9"/>
      <c r="KD51" s="9"/>
      <c r="KE51" s="9"/>
      <c r="KF51" s="9"/>
      <c r="KG51" s="9"/>
      <c r="KH51" s="9"/>
      <c r="KI51" s="9"/>
      <c r="KJ51" s="9"/>
      <c r="KK51" s="9"/>
      <c r="KL51" s="9"/>
      <c r="KM51" s="9"/>
      <c r="KN51" s="9"/>
      <c r="KO51" s="9"/>
      <c r="KP51" s="9"/>
      <c r="KQ51" s="9"/>
      <c r="KR51" s="9"/>
      <c r="KS51" s="9"/>
      <c r="KT51" s="9"/>
      <c r="KU51" s="9"/>
      <c r="KV51" s="9"/>
      <c r="KW51" s="9"/>
      <c r="KX51" s="9"/>
      <c r="KY51" s="9"/>
      <c r="KZ51" s="9"/>
      <c r="LA51" s="9"/>
      <c r="LB51" s="9"/>
      <c r="LC51" s="9"/>
      <c r="LD51" s="9"/>
      <c r="LE51" s="9"/>
      <c r="LF51" s="9"/>
      <c r="LG51" s="9"/>
      <c r="LH51" s="9"/>
      <c r="LI51" s="9"/>
      <c r="LJ51" s="9"/>
      <c r="LK51" s="9"/>
      <c r="LL51" s="9"/>
      <c r="LM51" s="9"/>
      <c r="LN51" s="9"/>
      <c r="LO51" s="9"/>
      <c r="LP51" s="9"/>
      <c r="LQ51" s="9"/>
      <c r="LR51" s="9"/>
      <c r="LS51" s="9"/>
      <c r="LT51" s="9"/>
      <c r="LU51" s="9"/>
      <c r="LV51" s="9"/>
      <c r="LW51" s="9"/>
      <c r="LX51" s="9"/>
      <c r="LY51" s="9"/>
      <c r="LZ51" s="9"/>
      <c r="MA51" s="9"/>
      <c r="MB51" s="9"/>
      <c r="MC51" s="9"/>
      <c r="MD51" s="9"/>
      <c r="ME51" s="9"/>
      <c r="MF51" s="9"/>
      <c r="MG51" s="9"/>
      <c r="MH51" s="9"/>
      <c r="MI51" s="9"/>
      <c r="MJ51" s="9"/>
      <c r="MK51" s="9"/>
      <c r="ML51" s="9"/>
      <c r="MM51" s="9"/>
      <c r="MN51" s="9"/>
      <c r="MO51" s="9"/>
      <c r="MP51" s="9"/>
      <c r="MQ51" s="9"/>
      <c r="MR51" s="9"/>
      <c r="MS51" s="9"/>
      <c r="MT51" s="9"/>
      <c r="MU51" s="9"/>
      <c r="MV51" s="9"/>
      <c r="MW51" s="9"/>
      <c r="MX51" s="9"/>
      <c r="MY51" s="9"/>
      <c r="MZ51" s="9"/>
      <c r="NA51" s="9"/>
      <c r="NB51" s="9"/>
      <c r="NC51" s="9"/>
      <c r="ND51" s="9"/>
      <c r="NE51" s="9"/>
      <c r="NF51" s="9"/>
      <c r="NG51" s="9"/>
      <c r="NH51" s="9"/>
      <c r="NI51" s="9"/>
      <c r="NJ51" s="9"/>
      <c r="NK51" s="9"/>
      <c r="NL51" s="9"/>
      <c r="NM51" s="9"/>
      <c r="NN51" s="9"/>
      <c r="NO51" s="9"/>
      <c r="NP51" s="9"/>
      <c r="NQ51" s="9"/>
      <c r="NR51" s="9"/>
      <c r="NS51" s="9"/>
      <c r="NT51" s="9"/>
      <c r="NU51" s="9"/>
      <c r="NV51" s="9"/>
      <c r="NW51" s="9"/>
      <c r="NX51" s="9"/>
      <c r="NY51" s="9"/>
      <c r="NZ51" s="9"/>
      <c r="OA51" s="9"/>
      <c r="OB51" s="9"/>
      <c r="OC51" s="9"/>
      <c r="OD51" s="9"/>
      <c r="OE51" s="9"/>
      <c r="OF51" s="9"/>
      <c r="OG51" s="9"/>
      <c r="OH51" s="9"/>
      <c r="OI51" s="9"/>
      <c r="OJ51" s="9"/>
      <c r="OK51" s="9"/>
      <c r="OL51" s="9"/>
      <c r="OM51" s="9"/>
      <c r="ON51" s="9"/>
      <c r="OO51" s="9"/>
      <c r="OP51" s="9"/>
      <c r="OQ51" s="9"/>
      <c r="OR51" s="9"/>
      <c r="OS51" s="9"/>
      <c r="OT51" s="9"/>
      <c r="OU51" s="9"/>
      <c r="OV51" s="9"/>
      <c r="OW51" s="9"/>
      <c r="OX51" s="9"/>
      <c r="OY51" s="9"/>
      <c r="OZ51" s="9"/>
      <c r="PA51" s="9"/>
      <c r="PB51" s="9"/>
      <c r="PC51" s="9"/>
      <c r="PD51" s="9"/>
      <c r="PE51" s="9"/>
      <c r="PF51" s="9"/>
      <c r="PG51" s="9"/>
      <c r="PH51" s="9"/>
      <c r="PI51" s="9"/>
      <c r="PJ51" s="9"/>
      <c r="PK51" s="9"/>
    </row>
    <row r="52" spans="3:427" x14ac:dyDescent="0.5">
      <c r="C52" t="s">
        <v>101</v>
      </c>
      <c r="D52" s="1">
        <v>1.9407123053956088E-2</v>
      </c>
      <c r="E52" s="1">
        <v>2.2895125553914264E-2</v>
      </c>
      <c r="F52" s="1">
        <v>-4.0796736261099475E-3</v>
      </c>
      <c r="G52" s="1">
        <v>1.9252128841170002E-2</v>
      </c>
      <c r="H52" s="1">
        <v>-4.1694096993636354E-3</v>
      </c>
      <c r="I52" s="1">
        <v>1.6715830875122961E-2</v>
      </c>
      <c r="J52" s="1">
        <v>4.6496815286624082E-2</v>
      </c>
      <c r="K52" s="1">
        <v>-1.6207455429497752E-3</v>
      </c>
      <c r="L52" s="1">
        <v>1.7463235294117752E-2</v>
      </c>
      <c r="M52" s="1">
        <v>1.4068965517241239E-2</v>
      </c>
      <c r="N52" s="1">
        <v>-2.0697167755991286E-2</v>
      </c>
      <c r="O52" s="1">
        <v>-3.4578146611342619E-3</v>
      </c>
      <c r="P52" s="1">
        <v>-3.8613961995731527E-3</v>
      </c>
      <c r="Q52" s="1">
        <v>5.0335570469799418E-3</v>
      </c>
      <c r="R52" s="1">
        <v>8.413967185527893E-3</v>
      </c>
      <c r="S52" s="1">
        <v>7.9515335100339701E-3</v>
      </c>
      <c r="T52" s="1">
        <v>-2.8918449971081506E-3</v>
      </c>
      <c r="U52" s="1">
        <v>6.6225165562914245E-3</v>
      </c>
      <c r="V52" s="1">
        <v>4.1841004184099972E-3</v>
      </c>
      <c r="W52" s="1">
        <v>2.238354506957041E-2</v>
      </c>
      <c r="X52" s="1">
        <v>1.6442451420029869E-2</v>
      </c>
      <c r="Y52" s="1">
        <v>-5.2718286655684121E-3</v>
      </c>
      <c r="Z52" s="1">
        <v>2.7631044290938656E-2</v>
      </c>
      <c r="AA52" s="1">
        <v>1.2999675008125156E-3</v>
      </c>
      <c r="AB52" s="1">
        <v>9.7170620177193801E-3</v>
      </c>
      <c r="AC52" s="1">
        <v>-2.5828669823505512E-3</v>
      </c>
      <c r="AD52" s="1">
        <v>-3.6231884057971175E-3</v>
      </c>
      <c r="AE52" s="1">
        <v>1.0769844435580378E-2</v>
      </c>
      <c r="AF52" s="1">
        <v>7.204968944099388E-3</v>
      </c>
      <c r="AG52" s="1">
        <v>1.953125E-3</v>
      </c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  <c r="IX52" s="9"/>
      <c r="IY52" s="9"/>
      <c r="IZ52" s="9"/>
      <c r="JA52" s="9"/>
      <c r="JB52" s="9"/>
      <c r="JC52" s="9"/>
      <c r="JD52" s="9"/>
      <c r="JE52" s="9"/>
      <c r="JF52" s="9"/>
      <c r="JG52" s="9"/>
      <c r="JH52" s="9"/>
      <c r="JI52" s="9"/>
      <c r="JJ52" s="9"/>
      <c r="JK52" s="9"/>
      <c r="JL52" s="9"/>
      <c r="JM52" s="9"/>
      <c r="JN52" s="9"/>
      <c r="JO52" s="9"/>
      <c r="JP52" s="9"/>
      <c r="JQ52" s="9"/>
      <c r="JR52" s="9"/>
      <c r="JS52" s="9"/>
      <c r="JT52" s="9"/>
      <c r="JU52" s="9"/>
      <c r="JV52" s="9"/>
      <c r="JW52" s="9"/>
      <c r="JX52" s="9"/>
      <c r="JY52" s="9"/>
      <c r="JZ52" s="9"/>
      <c r="KA52" s="9"/>
      <c r="KB52" s="9"/>
      <c r="KC52" s="9"/>
      <c r="KD52" s="9"/>
      <c r="KE52" s="9"/>
      <c r="KF52" s="9"/>
      <c r="KG52" s="9"/>
      <c r="KH52" s="9"/>
      <c r="KI52" s="9"/>
      <c r="KJ52" s="9"/>
      <c r="KK52" s="9"/>
      <c r="KL52" s="9"/>
      <c r="KM52" s="9"/>
      <c r="KN52" s="9"/>
      <c r="KO52" s="9"/>
      <c r="KP52" s="9"/>
      <c r="KQ52" s="9"/>
      <c r="KR52" s="9"/>
      <c r="KS52" s="9"/>
      <c r="KT52" s="9"/>
      <c r="KU52" s="9"/>
      <c r="KV52" s="9"/>
      <c r="KW52" s="9"/>
      <c r="KX52" s="9"/>
      <c r="KY52" s="9"/>
      <c r="KZ52" s="9"/>
      <c r="LA52" s="9"/>
      <c r="LB52" s="9"/>
      <c r="LC52" s="9"/>
      <c r="LD52" s="9"/>
      <c r="LE52" s="9"/>
      <c r="LF52" s="9"/>
      <c r="LG52" s="9"/>
      <c r="LH52" s="9"/>
      <c r="LI52" s="9"/>
      <c r="LJ52" s="9"/>
      <c r="LK52" s="9"/>
      <c r="LL52" s="9"/>
      <c r="LM52" s="9"/>
      <c r="LN52" s="9"/>
      <c r="LO52" s="9"/>
      <c r="LP52" s="9"/>
      <c r="LQ52" s="9"/>
      <c r="LR52" s="9"/>
      <c r="LS52" s="9"/>
      <c r="LT52" s="9"/>
      <c r="LU52" s="9"/>
      <c r="LV52" s="9"/>
      <c r="LW52" s="9"/>
      <c r="LX52" s="9"/>
      <c r="LY52" s="9"/>
      <c r="LZ52" s="9"/>
      <c r="MA52" s="9"/>
      <c r="MB52" s="9"/>
      <c r="MC52" s="9"/>
      <c r="MD52" s="9"/>
      <c r="ME52" s="9"/>
      <c r="MF52" s="9"/>
      <c r="MG52" s="9"/>
      <c r="MH52" s="9"/>
      <c r="MI52" s="9"/>
      <c r="MJ52" s="9"/>
      <c r="MK52" s="9"/>
      <c r="ML52" s="9"/>
      <c r="MM52" s="9"/>
      <c r="MN52" s="9"/>
      <c r="MO52" s="9"/>
      <c r="MP52" s="9"/>
      <c r="MQ52" s="9"/>
      <c r="MR52" s="9"/>
      <c r="MS52" s="9"/>
      <c r="MT52" s="9"/>
      <c r="MU52" s="9"/>
      <c r="MV52" s="9"/>
      <c r="MW52" s="9"/>
      <c r="MX52" s="9"/>
      <c r="MY52" s="9"/>
      <c r="MZ52" s="9"/>
      <c r="NA52" s="9"/>
      <c r="NB52" s="9"/>
      <c r="NC52" s="9"/>
      <c r="ND52" s="9"/>
      <c r="NE52" s="9"/>
      <c r="NF52" s="9"/>
      <c r="NG52" s="9"/>
      <c r="NH52" s="9"/>
      <c r="NI52" s="9"/>
      <c r="NJ52" s="9"/>
      <c r="NK52" s="9"/>
      <c r="NL52" s="9"/>
      <c r="NM52" s="9"/>
      <c r="NN52" s="9"/>
      <c r="NO52" s="9"/>
      <c r="NP52" s="9"/>
      <c r="NQ52" s="9"/>
      <c r="NR52" s="9"/>
      <c r="NS52" s="9"/>
      <c r="NT52" s="9"/>
      <c r="NU52" s="9"/>
      <c r="NV52" s="9"/>
      <c r="NW52" s="9"/>
      <c r="NX52" s="9"/>
      <c r="NY52" s="9"/>
      <c r="NZ52" s="9"/>
      <c r="OA52" s="9"/>
      <c r="OB52" s="9"/>
      <c r="OC52" s="9"/>
      <c r="OD52" s="9"/>
      <c r="OE52" s="9"/>
      <c r="OF52" s="9"/>
      <c r="OG52" s="9"/>
      <c r="OH52" s="9"/>
      <c r="OI52" s="9"/>
      <c r="OJ52" s="9"/>
      <c r="OK52" s="9"/>
      <c r="OL52" s="9"/>
      <c r="OM52" s="9"/>
      <c r="ON52" s="9"/>
      <c r="OO52" s="9"/>
      <c r="OP52" s="9"/>
      <c r="OQ52" s="9"/>
      <c r="OR52" s="9"/>
      <c r="OS52" s="9"/>
      <c r="OT52" s="9"/>
      <c r="OU52" s="9"/>
      <c r="OV52" s="9"/>
      <c r="OW52" s="9"/>
      <c r="OX52" s="9"/>
      <c r="OY52" s="9"/>
      <c r="OZ52" s="9"/>
      <c r="PA52" s="9"/>
      <c r="PB52" s="9"/>
      <c r="PC52" s="9"/>
      <c r="PD52" s="9"/>
      <c r="PE52" s="9"/>
      <c r="PF52" s="9"/>
      <c r="PG52" s="9"/>
      <c r="PH52" s="9"/>
      <c r="PI52" s="9"/>
      <c r="PJ52" s="9"/>
      <c r="PK52" s="9"/>
    </row>
    <row r="53" spans="3:427" x14ac:dyDescent="0.5">
      <c r="C53" t="s">
        <v>102</v>
      </c>
      <c r="D53" s="1">
        <v>-5.4393305439329742E-3</v>
      </c>
      <c r="E53" s="1">
        <v>1.4440433212996373E-2</v>
      </c>
      <c r="F53" s="1">
        <v>-1.7108433734939754E-2</v>
      </c>
      <c r="G53" s="1">
        <v>-8.3545223392662571E-3</v>
      </c>
      <c r="H53" s="1">
        <v>-1.8069634200088114E-2</v>
      </c>
      <c r="I53" s="1">
        <v>1.2088974854931323E-3</v>
      </c>
      <c r="J53" s="1">
        <v>-1.0144045445322769E-3</v>
      </c>
      <c r="K53" s="1">
        <v>-1.095779220779225E-2</v>
      </c>
      <c r="L53" s="1">
        <v>-6.3233965672989667E-3</v>
      </c>
      <c r="M53" s="1">
        <v>-1.1153427638737612E-2</v>
      </c>
      <c r="N53" s="1">
        <v>-9.6403411197625299E-3</v>
      </c>
      <c r="O53" s="1">
        <v>-8.790191996298713E-3</v>
      </c>
      <c r="P53" s="1">
        <v>1.0200958890149714E-4</v>
      </c>
      <c r="Q53" s="1">
        <v>-4.5909849749582454E-3</v>
      </c>
      <c r="R53" s="1">
        <v>-1.5435961618689986E-2</v>
      </c>
      <c r="S53" s="1">
        <v>8.2644628099173278E-3</v>
      </c>
      <c r="T53" s="1">
        <v>8.7006960556845758E-3</v>
      </c>
      <c r="U53" s="1">
        <v>-3.2894736842105088E-3</v>
      </c>
      <c r="V53" s="1">
        <v>-4.7916666666666385E-3</v>
      </c>
      <c r="W53" s="1">
        <v>-3.5502958579880506E-3</v>
      </c>
      <c r="X53" s="1">
        <v>-1.544117647058818E-2</v>
      </c>
      <c r="Y53" s="1">
        <v>-2.2855250082808753E-2</v>
      </c>
      <c r="Z53" s="1">
        <v>-4.7449584816133816E-3</v>
      </c>
      <c r="AA53" s="1">
        <v>-4.2194092827004814E-3</v>
      </c>
      <c r="AB53" s="1">
        <v>-7.0761392584206551E-3</v>
      </c>
      <c r="AC53" s="1">
        <v>-3.8843331894690136E-3</v>
      </c>
      <c r="AD53" s="1">
        <v>-9.0909090909085943E-4</v>
      </c>
      <c r="AE53" s="1">
        <v>-2.3677979479084232E-3</v>
      </c>
      <c r="AF53" s="1">
        <v>-3.7000493339911511E-3</v>
      </c>
      <c r="AG53" s="1">
        <v>-1.1695906432748537E-2</v>
      </c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  <c r="FW53" s="9"/>
      <c r="FX53" s="9"/>
      <c r="FY53" s="9"/>
      <c r="FZ53" s="9"/>
      <c r="GA53" s="9"/>
      <c r="GB53" s="9"/>
      <c r="GC53" s="9"/>
      <c r="GD53" s="9"/>
      <c r="GE53" s="9"/>
      <c r="GF53" s="9"/>
      <c r="GG53" s="9"/>
      <c r="GH53" s="9"/>
      <c r="GI53" s="9"/>
      <c r="GJ53" s="9"/>
      <c r="GK53" s="9"/>
      <c r="GL53" s="9"/>
      <c r="GM53" s="9"/>
      <c r="GN53" s="9"/>
      <c r="GO53" s="9"/>
      <c r="GP53" s="9"/>
      <c r="GQ53" s="9"/>
      <c r="GR53" s="9"/>
      <c r="GS53" s="9"/>
      <c r="GT53" s="9"/>
      <c r="GU53" s="9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  <c r="IX53" s="9"/>
      <c r="IY53" s="9"/>
      <c r="IZ53" s="9"/>
      <c r="JA53" s="9"/>
      <c r="JB53" s="9"/>
      <c r="JC53" s="9"/>
      <c r="JD53" s="9"/>
      <c r="JE53" s="9"/>
      <c r="JF53" s="9"/>
      <c r="JG53" s="9"/>
      <c r="JH53" s="9"/>
      <c r="JI53" s="9"/>
      <c r="JJ53" s="9"/>
      <c r="JK53" s="9"/>
      <c r="JL53" s="9"/>
      <c r="JM53" s="9"/>
      <c r="JN53" s="9"/>
      <c r="JO53" s="9"/>
      <c r="JP53" s="9"/>
      <c r="JQ53" s="9"/>
      <c r="JR53" s="9"/>
      <c r="JS53" s="9"/>
      <c r="JT53" s="9"/>
      <c r="JU53" s="9"/>
      <c r="JV53" s="9"/>
      <c r="JW53" s="9"/>
      <c r="JX53" s="9"/>
      <c r="JY53" s="9"/>
      <c r="JZ53" s="9"/>
      <c r="KA53" s="9"/>
      <c r="KB53" s="9"/>
      <c r="KC53" s="9"/>
      <c r="KD53" s="9"/>
      <c r="KE53" s="9"/>
      <c r="KF53" s="9"/>
      <c r="KG53" s="9"/>
      <c r="KH53" s="9"/>
      <c r="KI53" s="9"/>
      <c r="KJ53" s="9"/>
      <c r="KK53" s="9"/>
      <c r="KL53" s="9"/>
      <c r="KM53" s="9"/>
      <c r="KN53" s="9"/>
      <c r="KO53" s="9"/>
      <c r="KP53" s="9"/>
      <c r="KQ53" s="9"/>
      <c r="KR53" s="9"/>
      <c r="KS53" s="9"/>
      <c r="KT53" s="9"/>
      <c r="KU53" s="9"/>
      <c r="KV53" s="9"/>
      <c r="KW53" s="9"/>
      <c r="KX53" s="9"/>
      <c r="KY53" s="9"/>
      <c r="KZ53" s="9"/>
      <c r="LA53" s="9"/>
      <c r="LB53" s="9"/>
      <c r="LC53" s="9"/>
      <c r="LD53" s="9"/>
      <c r="LE53" s="9"/>
      <c r="LF53" s="9"/>
      <c r="LG53" s="9"/>
      <c r="LH53" s="9"/>
      <c r="LI53" s="9"/>
      <c r="LJ53" s="9"/>
      <c r="LK53" s="9"/>
      <c r="LL53" s="9"/>
      <c r="LM53" s="9"/>
      <c r="LN53" s="9"/>
      <c r="LO53" s="9"/>
      <c r="LP53" s="9"/>
      <c r="LQ53" s="9"/>
      <c r="LR53" s="9"/>
      <c r="LS53" s="9"/>
      <c r="LT53" s="9"/>
      <c r="LU53" s="9"/>
      <c r="LV53" s="9"/>
      <c r="LW53" s="9"/>
      <c r="LX53" s="9"/>
      <c r="LY53" s="9"/>
      <c r="LZ53" s="9"/>
      <c r="MA53" s="9"/>
      <c r="MB53" s="9"/>
      <c r="MC53" s="9"/>
      <c r="MD53" s="9"/>
      <c r="ME53" s="9"/>
      <c r="MF53" s="9"/>
      <c r="MG53" s="9"/>
      <c r="MH53" s="9"/>
      <c r="MI53" s="9"/>
      <c r="MJ53" s="9"/>
      <c r="MK53" s="9"/>
      <c r="ML53" s="9"/>
      <c r="MM53" s="9"/>
      <c r="MN53" s="9"/>
      <c r="MO53" s="9"/>
      <c r="MP53" s="9"/>
      <c r="MQ53" s="9"/>
      <c r="MR53" s="9"/>
      <c r="MS53" s="9"/>
      <c r="MT53" s="9"/>
      <c r="MU53" s="9"/>
      <c r="MV53" s="9"/>
      <c r="MW53" s="9"/>
      <c r="MX53" s="9"/>
      <c r="MY53" s="9"/>
      <c r="MZ53" s="9"/>
      <c r="NA53" s="9"/>
      <c r="NB53" s="9"/>
      <c r="NC53" s="9"/>
      <c r="ND53" s="9"/>
      <c r="NE53" s="9"/>
      <c r="NF53" s="9"/>
      <c r="NG53" s="9"/>
      <c r="NH53" s="9"/>
      <c r="NI53" s="9"/>
      <c r="NJ53" s="9"/>
      <c r="NK53" s="9"/>
      <c r="NL53" s="9"/>
      <c r="NM53" s="9"/>
      <c r="NN53" s="9"/>
      <c r="NO53" s="9"/>
      <c r="NP53" s="9"/>
      <c r="NQ53" s="9"/>
      <c r="NR53" s="9"/>
      <c r="NS53" s="9"/>
      <c r="NT53" s="9"/>
      <c r="NU53" s="9"/>
      <c r="NV53" s="9"/>
      <c r="NW53" s="9"/>
      <c r="NX53" s="9"/>
      <c r="NY53" s="9"/>
      <c r="NZ53" s="9"/>
      <c r="OA53" s="9"/>
      <c r="OB53" s="9"/>
      <c r="OC53" s="9"/>
      <c r="OD53" s="9"/>
      <c r="OE53" s="9"/>
      <c r="OF53" s="9"/>
      <c r="OG53" s="9"/>
      <c r="OH53" s="9"/>
      <c r="OI53" s="9"/>
      <c r="OJ53" s="9"/>
      <c r="OK53" s="9"/>
      <c r="OL53" s="9"/>
      <c r="OM53" s="9"/>
      <c r="ON53" s="9"/>
      <c r="OO53" s="9"/>
      <c r="OP53" s="9"/>
      <c r="OQ53" s="9"/>
      <c r="OR53" s="9"/>
      <c r="OS53" s="9"/>
      <c r="OT53" s="9"/>
      <c r="OU53" s="9"/>
      <c r="OV53" s="9"/>
      <c r="OW53" s="9"/>
      <c r="OX53" s="9"/>
      <c r="OY53" s="9"/>
      <c r="OZ53" s="9"/>
      <c r="PA53" s="9"/>
      <c r="PB53" s="9"/>
      <c r="PC53" s="9"/>
      <c r="PD53" s="9"/>
      <c r="PE53" s="9"/>
      <c r="PF53" s="9"/>
      <c r="PG53" s="9"/>
      <c r="PH53" s="9"/>
      <c r="PI53" s="9"/>
      <c r="PJ53" s="9"/>
      <c r="PK53" s="9"/>
    </row>
    <row r="54" spans="3:427" x14ac:dyDescent="0.5">
      <c r="C54" t="s">
        <v>103</v>
      </c>
      <c r="D54" s="1">
        <v>2.1665965502734474E-2</v>
      </c>
      <c r="E54" s="1">
        <v>2.4199288256227636E-2</v>
      </c>
      <c r="F54" s="1">
        <v>1.789654327040946E-2</v>
      </c>
      <c r="G54" s="1">
        <v>2.0512820512820662E-2</v>
      </c>
      <c r="H54" s="1">
        <v>3.1418312387792025E-3</v>
      </c>
      <c r="I54" s="1">
        <v>2.197536826853419E-2</v>
      </c>
      <c r="J54" s="1">
        <v>1.7465475223395588E-2</v>
      </c>
      <c r="K54" s="1">
        <v>-4.9240869922034802E-3</v>
      </c>
      <c r="L54" s="1">
        <v>-2.7272727272726893E-3</v>
      </c>
      <c r="M54" s="1">
        <v>1.2379642365887067E-2</v>
      </c>
      <c r="N54" s="1">
        <v>1.2729314863346941E-2</v>
      </c>
      <c r="O54" s="1">
        <v>-3.500583430571691E-3</v>
      </c>
      <c r="P54" s="1">
        <v>4.0799673602609499E-3</v>
      </c>
      <c r="Q54" s="1">
        <v>3.0607966457023128E-2</v>
      </c>
      <c r="R54" s="1">
        <v>4.2372881355934311E-4</v>
      </c>
      <c r="S54" s="1">
        <v>-3.3532041728762119E-3</v>
      </c>
      <c r="T54" s="1">
        <v>-3.4502587694078546E-3</v>
      </c>
      <c r="U54" s="1">
        <v>1.6501650165017256E-3</v>
      </c>
      <c r="V54" s="1">
        <v>-1.1722838601632923E-2</v>
      </c>
      <c r="W54" s="1">
        <v>2.7909738717339705E-2</v>
      </c>
      <c r="X54" s="1">
        <v>3.1366691560866133E-2</v>
      </c>
      <c r="Y54" s="1">
        <v>6.7796610169490457E-3</v>
      </c>
      <c r="Z54" s="1">
        <v>2.2248708780294058E-2</v>
      </c>
      <c r="AA54" s="1">
        <v>2.5423728813559254E-2</v>
      </c>
      <c r="AB54" s="1">
        <v>9.4070695553021277E-3</v>
      </c>
      <c r="AC54" s="1">
        <v>3.8994800693239462E-3</v>
      </c>
      <c r="AD54" s="1">
        <v>-1.2738853503184711E-2</v>
      </c>
      <c r="AE54" s="1">
        <v>1.4636075949366889E-2</v>
      </c>
      <c r="AF54" s="1">
        <v>3.3176528843773312E-2</v>
      </c>
      <c r="AG54" s="1">
        <v>4.7337278106507341E-3</v>
      </c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  <c r="IX54" s="9"/>
      <c r="IY54" s="9"/>
      <c r="IZ54" s="9"/>
      <c r="JA54" s="9"/>
      <c r="JB54" s="9"/>
      <c r="JC54" s="9"/>
      <c r="JD54" s="9"/>
      <c r="JE54" s="9"/>
      <c r="JF54" s="9"/>
      <c r="JG54" s="9"/>
      <c r="JH54" s="9"/>
      <c r="JI54" s="9"/>
      <c r="JJ54" s="9"/>
      <c r="JK54" s="9"/>
      <c r="JL54" s="9"/>
      <c r="JM54" s="9"/>
      <c r="JN54" s="9"/>
      <c r="JO54" s="9"/>
      <c r="JP54" s="9"/>
      <c r="JQ54" s="9"/>
      <c r="JR54" s="9"/>
      <c r="JS54" s="9"/>
      <c r="JT54" s="9"/>
      <c r="JU54" s="9"/>
      <c r="JV54" s="9"/>
      <c r="JW54" s="9"/>
      <c r="JX54" s="9"/>
      <c r="JY54" s="9"/>
      <c r="JZ54" s="9"/>
      <c r="KA54" s="9"/>
      <c r="KB54" s="9"/>
      <c r="KC54" s="9"/>
      <c r="KD54" s="9"/>
      <c r="KE54" s="9"/>
      <c r="KF54" s="9"/>
      <c r="KG54" s="9"/>
      <c r="KH54" s="9"/>
      <c r="KI54" s="9"/>
      <c r="KJ54" s="9"/>
      <c r="KK54" s="9"/>
      <c r="KL54" s="9"/>
      <c r="KM54" s="9"/>
      <c r="KN54" s="9"/>
      <c r="KO54" s="9"/>
      <c r="KP54" s="9"/>
      <c r="KQ54" s="9"/>
      <c r="KR54" s="9"/>
      <c r="KS54" s="9"/>
      <c r="KT54" s="9"/>
      <c r="KU54" s="9"/>
      <c r="KV54" s="9"/>
      <c r="KW54" s="9"/>
      <c r="KX54" s="9"/>
      <c r="KY54" s="9"/>
      <c r="KZ54" s="9"/>
      <c r="LA54" s="9"/>
      <c r="LB54" s="9"/>
      <c r="LC54" s="9"/>
      <c r="LD54" s="9"/>
      <c r="LE54" s="9"/>
      <c r="LF54" s="9"/>
      <c r="LG54" s="9"/>
      <c r="LH54" s="9"/>
      <c r="LI54" s="9"/>
      <c r="LJ54" s="9"/>
      <c r="LK54" s="9"/>
      <c r="LL54" s="9"/>
      <c r="LM54" s="9"/>
      <c r="LN54" s="9"/>
      <c r="LO54" s="9"/>
      <c r="LP54" s="9"/>
      <c r="LQ54" s="9"/>
      <c r="LR54" s="9"/>
      <c r="LS54" s="9"/>
      <c r="LT54" s="9"/>
      <c r="LU54" s="9"/>
      <c r="LV54" s="9"/>
      <c r="LW54" s="9"/>
      <c r="LX54" s="9"/>
      <c r="LY54" s="9"/>
      <c r="LZ54" s="9"/>
      <c r="MA54" s="9"/>
      <c r="MB54" s="9"/>
      <c r="MC54" s="9"/>
      <c r="MD54" s="9"/>
      <c r="ME54" s="9"/>
      <c r="MF54" s="9"/>
      <c r="MG54" s="9"/>
      <c r="MH54" s="9"/>
      <c r="MI54" s="9"/>
      <c r="MJ54" s="9"/>
      <c r="MK54" s="9"/>
      <c r="ML54" s="9"/>
      <c r="MM54" s="9"/>
      <c r="MN54" s="9"/>
      <c r="MO54" s="9"/>
      <c r="MP54" s="9"/>
      <c r="MQ54" s="9"/>
      <c r="MR54" s="9"/>
      <c r="MS54" s="9"/>
      <c r="MT54" s="9"/>
      <c r="MU54" s="9"/>
      <c r="MV54" s="9"/>
      <c r="MW54" s="9"/>
      <c r="MX54" s="9"/>
      <c r="MY54" s="9"/>
      <c r="MZ54" s="9"/>
      <c r="NA54" s="9"/>
      <c r="NB54" s="9"/>
      <c r="NC54" s="9"/>
      <c r="ND54" s="9"/>
      <c r="NE54" s="9"/>
      <c r="NF54" s="9"/>
      <c r="NG54" s="9"/>
      <c r="NH54" s="9"/>
      <c r="NI54" s="9"/>
      <c r="NJ54" s="9"/>
      <c r="NK54" s="9"/>
      <c r="NL54" s="9"/>
      <c r="NM54" s="9"/>
      <c r="NN54" s="9"/>
      <c r="NO54" s="9"/>
      <c r="NP54" s="9"/>
      <c r="NQ54" s="9"/>
      <c r="NR54" s="9"/>
      <c r="NS54" s="9"/>
      <c r="NT54" s="9"/>
      <c r="NU54" s="9"/>
      <c r="NV54" s="9"/>
      <c r="NW54" s="9"/>
      <c r="NX54" s="9"/>
      <c r="NY54" s="9"/>
      <c r="NZ54" s="9"/>
      <c r="OA54" s="9"/>
      <c r="OB54" s="9"/>
      <c r="OC54" s="9"/>
      <c r="OD54" s="9"/>
      <c r="OE54" s="9"/>
      <c r="OF54" s="9"/>
      <c r="OG54" s="9"/>
      <c r="OH54" s="9"/>
      <c r="OI54" s="9"/>
      <c r="OJ54" s="9"/>
      <c r="OK54" s="9"/>
      <c r="OL54" s="9"/>
      <c r="OM54" s="9"/>
      <c r="ON54" s="9"/>
      <c r="OO54" s="9"/>
      <c r="OP54" s="9"/>
      <c r="OQ54" s="9"/>
      <c r="OR54" s="9"/>
      <c r="OS54" s="9"/>
      <c r="OT54" s="9"/>
      <c r="OU54" s="9"/>
      <c r="OV54" s="9"/>
      <c r="OW54" s="9"/>
      <c r="OX54" s="9"/>
      <c r="OY54" s="9"/>
      <c r="OZ54" s="9"/>
      <c r="PA54" s="9"/>
      <c r="PB54" s="9"/>
      <c r="PC54" s="9"/>
      <c r="PD54" s="9"/>
      <c r="PE54" s="9"/>
      <c r="PF54" s="9"/>
      <c r="PG54" s="9"/>
      <c r="PH54" s="9"/>
      <c r="PI54" s="9"/>
      <c r="PJ54" s="9"/>
      <c r="PK54" s="9"/>
    </row>
    <row r="55" spans="3:427" x14ac:dyDescent="0.5">
      <c r="C55" t="s">
        <v>104</v>
      </c>
      <c r="D55" s="1">
        <v>-1.0912085649577907E-2</v>
      </c>
      <c r="E55" s="1">
        <v>-2.1542738012508722E-2</v>
      </c>
      <c r="F55" s="1">
        <v>-7.225433526011682E-3</v>
      </c>
      <c r="G55" s="1">
        <v>-1.5434314429289331E-2</v>
      </c>
      <c r="H55" s="1">
        <v>8.0536912751678624E-3</v>
      </c>
      <c r="I55" s="1">
        <v>-1.724952741020791E-2</v>
      </c>
      <c r="J55" s="1">
        <v>-2.9940119760479056E-2</v>
      </c>
      <c r="K55" s="1">
        <v>-4.4123711340206095E-2</v>
      </c>
      <c r="L55" s="1">
        <v>-1.0938924339106704E-2</v>
      </c>
      <c r="M55" s="1">
        <v>-2.7173913043476716E-3</v>
      </c>
      <c r="N55" s="1">
        <v>-1.8114602587800288E-2</v>
      </c>
      <c r="O55" s="1">
        <v>-3.9344262295081922E-2</v>
      </c>
      <c r="P55" s="1">
        <v>5.9934985778138383E-3</v>
      </c>
      <c r="Q55" s="1">
        <v>-4.8820179007322828E-3</v>
      </c>
      <c r="R55" s="1">
        <v>-2.9648454044896244E-2</v>
      </c>
      <c r="S55" s="1">
        <v>6.355140186915742E-3</v>
      </c>
      <c r="T55" s="1">
        <v>3.1736872475478517E-3</v>
      </c>
      <c r="U55" s="1">
        <v>-7.4135090609556142E-3</v>
      </c>
      <c r="V55" s="1">
        <v>1.2073713196356639E-2</v>
      </c>
      <c r="W55" s="1">
        <v>-1.2709416522241446E-2</v>
      </c>
      <c r="X55" s="1">
        <v>-2.6430123099203562E-2</v>
      </c>
      <c r="Y55" s="1">
        <v>-1.6161616161616155E-2</v>
      </c>
      <c r="Z55" s="1">
        <v>-2.9926156237854662E-2</v>
      </c>
      <c r="AA55" s="1">
        <v>-3.2422123331214414E-2</v>
      </c>
      <c r="AB55" s="1">
        <v>-5.9305280994069731E-3</v>
      </c>
      <c r="AC55" s="1">
        <v>3.8843331894691246E-3</v>
      </c>
      <c r="AD55" s="1">
        <v>9.2165898617511122E-3</v>
      </c>
      <c r="AE55" s="1">
        <v>-7.4074074074073071E-3</v>
      </c>
      <c r="AF55" s="1">
        <v>-4.8166786484543533E-2</v>
      </c>
      <c r="AG55" s="1">
        <v>-1.5704750687082214E-3</v>
      </c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  <c r="JW55" s="9"/>
      <c r="JX55" s="9"/>
      <c r="JY55" s="9"/>
      <c r="JZ55" s="9"/>
      <c r="KA55" s="9"/>
      <c r="KB55" s="9"/>
      <c r="KC55" s="9"/>
      <c r="KD55" s="9"/>
      <c r="KE55" s="9"/>
      <c r="KF55" s="9"/>
      <c r="KG55" s="9"/>
      <c r="KH55" s="9"/>
      <c r="KI55" s="9"/>
      <c r="KJ55" s="9"/>
      <c r="KK55" s="9"/>
      <c r="KL55" s="9"/>
      <c r="KM55" s="9"/>
      <c r="KN55" s="9"/>
      <c r="KO55" s="9"/>
      <c r="KP55" s="9"/>
      <c r="KQ55" s="9"/>
      <c r="KR55" s="9"/>
      <c r="KS55" s="9"/>
      <c r="KT55" s="9"/>
      <c r="KU55" s="9"/>
      <c r="KV55" s="9"/>
      <c r="KW55" s="9"/>
      <c r="KX55" s="9"/>
      <c r="KY55" s="9"/>
      <c r="KZ55" s="9"/>
      <c r="LA55" s="9"/>
      <c r="LB55" s="9"/>
      <c r="LC55" s="9"/>
      <c r="LD55" s="9"/>
      <c r="LE55" s="9"/>
      <c r="LF55" s="9"/>
      <c r="LG55" s="9"/>
      <c r="LH55" s="9"/>
      <c r="LI55" s="9"/>
      <c r="LJ55" s="9"/>
      <c r="LK55" s="9"/>
      <c r="LL55" s="9"/>
      <c r="LM55" s="9"/>
      <c r="LN55" s="9"/>
      <c r="LO55" s="9"/>
      <c r="LP55" s="9"/>
      <c r="LQ55" s="9"/>
      <c r="LR55" s="9"/>
      <c r="LS55" s="9"/>
      <c r="LT55" s="9"/>
      <c r="LU55" s="9"/>
      <c r="LV55" s="9"/>
      <c r="LW55" s="9"/>
      <c r="LX55" s="9"/>
      <c r="LY55" s="9"/>
      <c r="LZ55" s="9"/>
      <c r="MA55" s="9"/>
      <c r="MB55" s="9"/>
      <c r="MC55" s="9"/>
      <c r="MD55" s="9"/>
      <c r="ME55" s="9"/>
      <c r="MF55" s="9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9"/>
      <c r="ND55" s="9"/>
      <c r="NE55" s="9"/>
      <c r="NF55" s="9"/>
      <c r="NG55" s="9"/>
      <c r="NH55" s="9"/>
      <c r="NI55" s="9"/>
      <c r="NJ55" s="9"/>
      <c r="NK55" s="9"/>
      <c r="NL55" s="9"/>
      <c r="NM55" s="9"/>
      <c r="NN55" s="9"/>
      <c r="NO55" s="9"/>
      <c r="NP55" s="9"/>
      <c r="NQ55" s="9"/>
      <c r="NR55" s="9"/>
      <c r="NS55" s="9"/>
      <c r="NT55" s="9"/>
      <c r="NU55" s="9"/>
      <c r="NV55" s="9"/>
      <c r="NW55" s="9"/>
      <c r="NX55" s="9"/>
      <c r="NY55" s="9"/>
      <c r="NZ55" s="9"/>
      <c r="OA55" s="9"/>
      <c r="OB55" s="9"/>
      <c r="OC55" s="9"/>
      <c r="OD55" s="9"/>
      <c r="OE55" s="9"/>
      <c r="OF55" s="9"/>
      <c r="OG55" s="9"/>
      <c r="OH55" s="9"/>
      <c r="OI55" s="9"/>
      <c r="OJ55" s="9"/>
      <c r="OK55" s="9"/>
      <c r="OL55" s="9"/>
      <c r="OM55" s="9"/>
      <c r="ON55" s="9"/>
      <c r="OO55" s="9"/>
      <c r="OP55" s="9"/>
      <c r="OQ55" s="9"/>
      <c r="OR55" s="9"/>
      <c r="OS55" s="9"/>
      <c r="OT55" s="9"/>
      <c r="OU55" s="9"/>
      <c r="OV55" s="9"/>
      <c r="OW55" s="9"/>
      <c r="OX55" s="9"/>
      <c r="OY55" s="9"/>
      <c r="OZ55" s="9"/>
      <c r="PA55" s="9"/>
      <c r="PB55" s="9"/>
      <c r="PC55" s="9"/>
      <c r="PD55" s="9"/>
      <c r="PE55" s="9"/>
      <c r="PF55" s="9"/>
      <c r="PG55" s="9"/>
      <c r="PH55" s="9"/>
      <c r="PI55" s="9"/>
      <c r="PJ55" s="9"/>
      <c r="PK55" s="9"/>
    </row>
    <row r="56" spans="3:427" x14ac:dyDescent="0.5">
      <c r="C56" t="s">
        <v>105</v>
      </c>
      <c r="D56" s="1">
        <v>1.0407993338885646E-3</v>
      </c>
      <c r="E56" s="1">
        <v>-1.2784090909090939E-2</v>
      </c>
      <c r="F56" s="1">
        <v>8.9762251334304377E-3</v>
      </c>
      <c r="G56" s="1">
        <v>1.8228217280349401E-3</v>
      </c>
      <c r="H56" s="1">
        <v>6.8797159343099157E-3</v>
      </c>
      <c r="I56" s="1">
        <v>-2.1639817263766625E-3</v>
      </c>
      <c r="J56" s="1">
        <v>-7.8189300411523055E-3</v>
      </c>
      <c r="K56" s="1">
        <v>-1.7256255392580355E-3</v>
      </c>
      <c r="L56" s="1">
        <v>1.0138248847926246E-2</v>
      </c>
      <c r="M56" s="1">
        <v>-9.5367847411444995E-3</v>
      </c>
      <c r="N56" s="1">
        <v>6.4006024096385783E-3</v>
      </c>
      <c r="O56" s="1">
        <v>1.0238907849829282E-2</v>
      </c>
      <c r="P56" s="1">
        <v>-8.0783600929013044E-4</v>
      </c>
      <c r="Q56" s="1">
        <v>4.4971381847915826E-3</v>
      </c>
      <c r="R56" s="1">
        <v>-3.928415539065977E-3</v>
      </c>
      <c r="S56" s="1">
        <v>-1.4858841010400026E-3</v>
      </c>
      <c r="T56" s="1">
        <v>2.6171987345412706E-2</v>
      </c>
      <c r="U56" s="1">
        <v>7.468879668049766E-3</v>
      </c>
      <c r="V56" s="1">
        <v>4.1858518208437445E-4</v>
      </c>
      <c r="W56" s="1">
        <v>5.2662375658278915E-3</v>
      </c>
      <c r="X56" s="1">
        <v>3.7188545927853145E-3</v>
      </c>
      <c r="Y56" s="1">
        <v>-1.4373716632443467E-2</v>
      </c>
      <c r="Z56" s="1">
        <v>-8.8141025641025328E-3</v>
      </c>
      <c r="AA56" s="1">
        <v>-5.5847568988173224E-3</v>
      </c>
      <c r="AB56" s="1">
        <v>5.9659090909092161E-3</v>
      </c>
      <c r="AC56" s="1">
        <v>-5.1590713671538779E-3</v>
      </c>
      <c r="AD56" s="1">
        <v>2.73972602739736E-3</v>
      </c>
      <c r="AE56" s="1">
        <v>5.1060487038492308E-3</v>
      </c>
      <c r="AF56" s="1">
        <v>-5.0352467270896595E-3</v>
      </c>
      <c r="AG56" s="1">
        <v>7.8647267007472266E-3</v>
      </c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  <c r="OG56" s="9"/>
      <c r="OH56" s="9"/>
      <c r="OI56" s="9"/>
      <c r="OJ56" s="9"/>
      <c r="OK56" s="9"/>
      <c r="OL56" s="9"/>
      <c r="OM56" s="9"/>
      <c r="ON56" s="9"/>
      <c r="OO56" s="9"/>
      <c r="OP56" s="9"/>
      <c r="OQ56" s="9"/>
      <c r="OR56" s="9"/>
      <c r="OS56" s="9"/>
      <c r="OT56" s="9"/>
      <c r="OU56" s="9"/>
      <c r="OV56" s="9"/>
      <c r="OW56" s="9"/>
      <c r="OX56" s="9"/>
      <c r="OY56" s="9"/>
      <c r="OZ56" s="9"/>
      <c r="PA56" s="9"/>
      <c r="PB56" s="9"/>
      <c r="PC56" s="9"/>
      <c r="PD56" s="9"/>
      <c r="PE56" s="9"/>
      <c r="PF56" s="9"/>
      <c r="PG56" s="9"/>
      <c r="PH56" s="9"/>
      <c r="PI56" s="9"/>
      <c r="PJ56" s="9"/>
      <c r="PK56" s="9"/>
    </row>
    <row r="57" spans="3:427" x14ac:dyDescent="0.5">
      <c r="C57" t="s">
        <v>106</v>
      </c>
      <c r="D57" s="1">
        <v>1.0397171969224406E-2</v>
      </c>
      <c r="E57" s="1">
        <v>1.4388489208632116E-3</v>
      </c>
      <c r="F57" s="1">
        <v>1.2022120702090966E-3</v>
      </c>
      <c r="G57" s="1">
        <v>3.2751091703056012E-3</v>
      </c>
      <c r="H57" s="1">
        <v>3.5265594004849632E-3</v>
      </c>
      <c r="I57" s="1">
        <v>0</v>
      </c>
      <c r="J57" s="1">
        <v>1.3479883865615827E-2</v>
      </c>
      <c r="K57" s="1">
        <v>1.0803802938634366E-2</v>
      </c>
      <c r="L57" s="1">
        <v>1.1861313868613221E-2</v>
      </c>
      <c r="M57" s="1">
        <v>0</v>
      </c>
      <c r="N57" s="1">
        <v>-1.1223344556677839E-3</v>
      </c>
      <c r="O57" s="1">
        <v>1.3513513513513598E-2</v>
      </c>
      <c r="P57" s="1">
        <v>-4.5477513895907373E-3</v>
      </c>
      <c r="Q57" s="1">
        <v>3.66300366300365E-3</v>
      </c>
      <c r="R57" s="1">
        <v>4.0753724802804703E-2</v>
      </c>
      <c r="S57" s="1">
        <v>4.8363095238095344E-3</v>
      </c>
      <c r="T57" s="1">
        <v>-4.2040358744394046E-3</v>
      </c>
      <c r="U57" s="1">
        <v>9.8846787479405229E-3</v>
      </c>
      <c r="V57" s="1">
        <v>4.6025104602511746E-3</v>
      </c>
      <c r="W57" s="1">
        <v>1.8044237485448145E-2</v>
      </c>
      <c r="X57" s="1">
        <v>5.1871063356800917E-3</v>
      </c>
      <c r="Y57" s="1">
        <v>1.6319444444444331E-2</v>
      </c>
      <c r="Z57" s="1">
        <v>1.1721907841552248E-2</v>
      </c>
      <c r="AA57" s="1">
        <v>1.9160885365048008E-2</v>
      </c>
      <c r="AB57" s="1">
        <v>5.9305280994068621E-3</v>
      </c>
      <c r="AC57" s="1">
        <v>1.3828867761451979E-2</v>
      </c>
      <c r="AD57" s="1">
        <v>3.6429872495447047E-3</v>
      </c>
      <c r="AE57" s="1">
        <v>9.3786635404453644E-3</v>
      </c>
      <c r="AF57" s="1">
        <v>9.109311740890691E-3</v>
      </c>
      <c r="AG57" s="1">
        <v>3.9016777214202492E-3</v>
      </c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9"/>
      <c r="FI57" s="9"/>
      <c r="FJ57" s="9"/>
      <c r="FK57" s="9"/>
      <c r="FL57" s="9"/>
      <c r="FM57" s="9"/>
      <c r="FN57" s="9"/>
      <c r="FO57" s="9"/>
      <c r="FP57" s="9"/>
      <c r="FQ57" s="9"/>
      <c r="FR57" s="9"/>
      <c r="FS57" s="9"/>
      <c r="FT57" s="9"/>
      <c r="FU57" s="9"/>
      <c r="FV57" s="9"/>
      <c r="FW57" s="9"/>
      <c r="FX57" s="9"/>
      <c r="FY57" s="9"/>
      <c r="FZ57" s="9"/>
      <c r="GA57" s="9"/>
      <c r="GB57" s="9"/>
      <c r="GC57" s="9"/>
      <c r="GD57" s="9"/>
      <c r="GE57" s="9"/>
      <c r="GF57" s="9"/>
      <c r="GG57" s="9"/>
      <c r="GH57" s="9"/>
      <c r="GI57" s="9"/>
      <c r="GJ57" s="9"/>
      <c r="GK57" s="9"/>
      <c r="GL57" s="9"/>
      <c r="GM57" s="9"/>
      <c r="GN57" s="9"/>
      <c r="GO57" s="9"/>
      <c r="GP57" s="9"/>
      <c r="GQ57" s="9"/>
      <c r="GR57" s="9"/>
      <c r="GS57" s="9"/>
      <c r="GT57" s="9"/>
      <c r="GU57" s="9"/>
      <c r="GV57" s="9"/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9"/>
      <c r="HH57" s="9"/>
      <c r="HI57" s="9"/>
      <c r="HJ57" s="9"/>
      <c r="HK57" s="9"/>
      <c r="HL57" s="9"/>
      <c r="HM57" s="9"/>
      <c r="HN57" s="9"/>
      <c r="HO57" s="9"/>
      <c r="HP57" s="9"/>
      <c r="HQ57" s="9"/>
      <c r="HR57" s="9"/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  <c r="IX57" s="9"/>
      <c r="IY57" s="9"/>
      <c r="IZ57" s="9"/>
      <c r="JA57" s="9"/>
      <c r="JB57" s="9"/>
      <c r="JC57" s="9"/>
      <c r="JD57" s="9"/>
      <c r="JE57" s="9"/>
      <c r="JF57" s="9"/>
      <c r="JG57" s="9"/>
      <c r="JH57" s="9"/>
      <c r="JI57" s="9"/>
      <c r="JJ57" s="9"/>
      <c r="JK57" s="9"/>
      <c r="JL57" s="9"/>
      <c r="JM57" s="9"/>
      <c r="JN57" s="9"/>
      <c r="JO57" s="9"/>
      <c r="JP57" s="9"/>
      <c r="JQ57" s="9"/>
      <c r="JR57" s="9"/>
      <c r="JS57" s="9"/>
      <c r="JT57" s="9"/>
      <c r="JU57" s="9"/>
      <c r="JV57" s="9"/>
      <c r="JW57" s="9"/>
      <c r="JX57" s="9"/>
      <c r="JY57" s="9"/>
      <c r="JZ57" s="9"/>
      <c r="KA57" s="9"/>
      <c r="KB57" s="9"/>
      <c r="KC57" s="9"/>
      <c r="KD57" s="9"/>
      <c r="KE57" s="9"/>
      <c r="KF57" s="9"/>
      <c r="KG57" s="9"/>
      <c r="KH57" s="9"/>
      <c r="KI57" s="9"/>
      <c r="KJ57" s="9"/>
      <c r="KK57" s="9"/>
      <c r="KL57" s="9"/>
      <c r="KM57" s="9"/>
      <c r="KN57" s="9"/>
      <c r="KO57" s="9"/>
      <c r="KP57" s="9"/>
      <c r="KQ57" s="9"/>
      <c r="KR57" s="9"/>
      <c r="KS57" s="9"/>
      <c r="KT57" s="9"/>
      <c r="KU57" s="9"/>
      <c r="KV57" s="9"/>
      <c r="KW57" s="9"/>
      <c r="KX57" s="9"/>
      <c r="KY57" s="9"/>
      <c r="KZ57" s="9"/>
      <c r="LA57" s="9"/>
      <c r="LB57" s="9"/>
      <c r="LC57" s="9"/>
      <c r="LD57" s="9"/>
      <c r="LE57" s="9"/>
      <c r="LF57" s="9"/>
      <c r="LG57" s="9"/>
      <c r="LH57" s="9"/>
      <c r="LI57" s="9"/>
      <c r="LJ57" s="9"/>
      <c r="LK57" s="9"/>
      <c r="LL57" s="9"/>
      <c r="LM57" s="9"/>
      <c r="LN57" s="9"/>
      <c r="LO57" s="9"/>
      <c r="LP57" s="9"/>
      <c r="LQ57" s="9"/>
      <c r="LR57" s="9"/>
      <c r="LS57" s="9"/>
      <c r="LT57" s="9"/>
      <c r="LU57" s="9"/>
      <c r="LV57" s="9"/>
      <c r="LW57" s="9"/>
      <c r="LX57" s="9"/>
      <c r="LY57" s="9"/>
      <c r="LZ57" s="9"/>
      <c r="MA57" s="9"/>
      <c r="MB57" s="9"/>
      <c r="MC57" s="9"/>
      <c r="MD57" s="9"/>
      <c r="ME57" s="9"/>
      <c r="MF57" s="9"/>
      <c r="MG57" s="9"/>
      <c r="MH57" s="9"/>
      <c r="MI57" s="9"/>
      <c r="MJ57" s="9"/>
      <c r="MK57" s="9"/>
      <c r="ML57" s="9"/>
      <c r="MM57" s="9"/>
      <c r="MN57" s="9"/>
      <c r="MO57" s="9"/>
      <c r="MP57" s="9"/>
      <c r="MQ57" s="9"/>
      <c r="MR57" s="9"/>
      <c r="MS57" s="9"/>
      <c r="MT57" s="9"/>
      <c r="MU57" s="9"/>
      <c r="MV57" s="9"/>
      <c r="MW57" s="9"/>
      <c r="MX57" s="9"/>
      <c r="MY57" s="9"/>
      <c r="MZ57" s="9"/>
      <c r="NA57" s="9"/>
      <c r="NB57" s="9"/>
      <c r="NC57" s="9"/>
      <c r="ND57" s="9"/>
      <c r="NE57" s="9"/>
      <c r="NF57" s="9"/>
      <c r="NG57" s="9"/>
      <c r="NH57" s="9"/>
      <c r="NI57" s="9"/>
      <c r="NJ57" s="9"/>
      <c r="NK57" s="9"/>
      <c r="NL57" s="9"/>
      <c r="NM57" s="9"/>
      <c r="NN57" s="9"/>
      <c r="NO57" s="9"/>
      <c r="NP57" s="9"/>
      <c r="NQ57" s="9"/>
      <c r="NR57" s="9"/>
      <c r="NS57" s="9"/>
      <c r="NT57" s="9"/>
      <c r="NU57" s="9"/>
      <c r="NV57" s="9"/>
      <c r="NW57" s="9"/>
      <c r="NX57" s="9"/>
      <c r="NY57" s="9"/>
      <c r="NZ57" s="9"/>
      <c r="OA57" s="9"/>
      <c r="OB57" s="9"/>
      <c r="OC57" s="9"/>
      <c r="OD57" s="9"/>
      <c r="OE57" s="9"/>
      <c r="OF57" s="9"/>
      <c r="OG57" s="9"/>
      <c r="OH57" s="9"/>
      <c r="OI57" s="9"/>
      <c r="OJ57" s="9"/>
      <c r="OK57" s="9"/>
      <c r="OL57" s="9"/>
      <c r="OM57" s="9"/>
      <c r="ON57" s="9"/>
      <c r="OO57" s="9"/>
      <c r="OP57" s="9"/>
      <c r="OQ57" s="9"/>
      <c r="OR57" s="9"/>
      <c r="OS57" s="9"/>
      <c r="OT57" s="9"/>
      <c r="OU57" s="9"/>
      <c r="OV57" s="9"/>
      <c r="OW57" s="9"/>
      <c r="OX57" s="9"/>
      <c r="OY57" s="9"/>
      <c r="OZ57" s="9"/>
      <c r="PA57" s="9"/>
      <c r="PB57" s="9"/>
      <c r="PC57" s="9"/>
      <c r="PD57" s="9"/>
      <c r="PE57" s="9"/>
      <c r="PF57" s="9"/>
      <c r="PG57" s="9"/>
      <c r="PH57" s="9"/>
      <c r="PI57" s="9"/>
      <c r="PJ57" s="9"/>
      <c r="PK57" s="9"/>
    </row>
    <row r="58" spans="3:427" x14ac:dyDescent="0.5">
      <c r="C58" t="s">
        <v>107</v>
      </c>
      <c r="D58" s="1">
        <v>2.346161761679344E-2</v>
      </c>
      <c r="E58" s="1">
        <v>-7.1839080459770166E-3</v>
      </c>
      <c r="F58" s="1">
        <v>6.9644572526417203E-3</v>
      </c>
      <c r="G58" s="1">
        <v>2.103735944867613E-2</v>
      </c>
      <c r="H58" s="1">
        <v>2.5697342411596713E-2</v>
      </c>
      <c r="I58" s="1">
        <v>1.3734939759036058E-2</v>
      </c>
      <c r="J58" s="1">
        <v>7.3664825046040328E-3</v>
      </c>
      <c r="K58" s="1">
        <v>-1.282599401453699E-3</v>
      </c>
      <c r="L58" s="1">
        <v>6.3119927862940184E-3</v>
      </c>
      <c r="M58" s="1">
        <v>-8.253094910591896E-4</v>
      </c>
      <c r="N58" s="1">
        <v>-1.1235955056180247E-3</v>
      </c>
      <c r="O58" s="1">
        <v>4.2857142857142261E-3</v>
      </c>
      <c r="P58" s="1">
        <v>8.7309644670050535E-3</v>
      </c>
      <c r="Q58" s="1">
        <v>4.0551500405514584E-3</v>
      </c>
      <c r="R58" s="1">
        <v>2.2315789473684289E-2</v>
      </c>
      <c r="S58" s="1">
        <v>5.1832654572379067E-3</v>
      </c>
      <c r="T58" s="1">
        <v>-5.6290458767239704E-3</v>
      </c>
      <c r="U58" s="1">
        <v>1.876019575856458E-2</v>
      </c>
      <c r="V58" s="1">
        <v>1.5201999167013591E-2</v>
      </c>
      <c r="W58" s="1">
        <v>2.515723270440251E-2</v>
      </c>
      <c r="X58" s="1">
        <v>2.0641356431994051E-2</v>
      </c>
      <c r="Y58" s="1">
        <v>1.674069012640933E-2</v>
      </c>
      <c r="Z58" s="1">
        <v>4.5944866160607223E-2</v>
      </c>
      <c r="AA58" s="1">
        <v>1.6531604538087663E-2</v>
      </c>
      <c r="AB58" s="1">
        <v>3.0881527231891859E-3</v>
      </c>
      <c r="AC58" s="1">
        <v>6.8201193520887049E-3</v>
      </c>
      <c r="AD58" s="1">
        <v>9.0744101633393193E-3</v>
      </c>
      <c r="AE58" s="1">
        <v>-8.9043747580331845E-3</v>
      </c>
      <c r="AF58" s="1">
        <v>2.3570712136409266E-2</v>
      </c>
      <c r="AG58" s="1">
        <v>6.2184220753982444E-3</v>
      </c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  <c r="EY58" s="9"/>
      <c r="EZ58" s="9"/>
      <c r="FA58" s="9"/>
      <c r="FB58" s="9"/>
      <c r="FC58" s="9"/>
      <c r="FD58" s="9"/>
      <c r="FE58" s="9"/>
      <c r="FF58" s="9"/>
      <c r="FG58" s="9"/>
      <c r="FH58" s="9"/>
      <c r="FI58" s="9"/>
      <c r="FJ58" s="9"/>
      <c r="FK58" s="9"/>
      <c r="FL58" s="9"/>
      <c r="FM58" s="9"/>
      <c r="FN58" s="9"/>
      <c r="FO58" s="9"/>
      <c r="FP58" s="9"/>
      <c r="FQ58" s="9"/>
      <c r="FR58" s="9"/>
      <c r="FS58" s="9"/>
      <c r="FT58" s="9"/>
      <c r="FU58" s="9"/>
      <c r="FV58" s="9"/>
      <c r="FW58" s="9"/>
      <c r="FX58" s="9"/>
      <c r="FY58" s="9"/>
      <c r="FZ58" s="9"/>
      <c r="GA58" s="9"/>
      <c r="GB58" s="9"/>
      <c r="GC58" s="9"/>
      <c r="GD58" s="9"/>
      <c r="GE58" s="9"/>
      <c r="GF58" s="9"/>
      <c r="GG58" s="9"/>
      <c r="GH58" s="9"/>
      <c r="GI58" s="9"/>
      <c r="GJ58" s="9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9"/>
      <c r="GV58" s="9"/>
      <c r="GW58" s="9"/>
      <c r="GX58" s="9"/>
      <c r="GY58" s="9"/>
      <c r="GZ58" s="9"/>
      <c r="HA58" s="9"/>
      <c r="HB58" s="9"/>
      <c r="HC58" s="9"/>
      <c r="HD58" s="9"/>
      <c r="HE58" s="9"/>
      <c r="HF58" s="9"/>
      <c r="HG58" s="9"/>
      <c r="HH58" s="9"/>
      <c r="HI58" s="9"/>
      <c r="HJ58" s="9"/>
      <c r="HK58" s="9"/>
      <c r="HL58" s="9"/>
      <c r="HM58" s="9"/>
      <c r="HN58" s="9"/>
      <c r="HO58" s="9"/>
      <c r="HP58" s="9"/>
      <c r="HQ58" s="9"/>
      <c r="HR58" s="9"/>
      <c r="HS58" s="9"/>
      <c r="HT58" s="9"/>
      <c r="HU58" s="9"/>
      <c r="HV58" s="9"/>
      <c r="HW58" s="9"/>
      <c r="HX58" s="9"/>
      <c r="HY58" s="9"/>
      <c r="HZ58" s="9"/>
      <c r="IA58" s="9"/>
      <c r="IB58" s="9"/>
      <c r="IC58" s="9"/>
      <c r="ID58" s="9"/>
      <c r="IE58" s="9"/>
      <c r="IF58" s="9"/>
      <c r="IG58" s="9"/>
      <c r="IH58" s="9"/>
      <c r="II58" s="9"/>
      <c r="IJ58" s="9"/>
      <c r="IK58" s="9"/>
      <c r="IL58" s="9"/>
      <c r="IM58" s="9"/>
      <c r="IN58" s="9"/>
      <c r="IO58" s="9"/>
      <c r="IP58" s="9"/>
      <c r="IQ58" s="9"/>
      <c r="IR58" s="9"/>
      <c r="IS58" s="9"/>
      <c r="IT58" s="9"/>
      <c r="IU58" s="9"/>
      <c r="IV58" s="9"/>
      <c r="IW58" s="9"/>
      <c r="IX58" s="9"/>
      <c r="IY58" s="9"/>
      <c r="IZ58" s="9"/>
      <c r="JA58" s="9"/>
      <c r="JB58" s="9"/>
      <c r="JC58" s="9"/>
      <c r="JD58" s="9"/>
      <c r="JE58" s="9"/>
      <c r="JF58" s="9"/>
      <c r="JG58" s="9"/>
      <c r="JH58" s="9"/>
      <c r="JI58" s="9"/>
      <c r="JJ58" s="9"/>
      <c r="JK58" s="9"/>
      <c r="JL58" s="9"/>
      <c r="JM58" s="9"/>
      <c r="JN58" s="9"/>
      <c r="JO58" s="9"/>
      <c r="JP58" s="9"/>
      <c r="JQ58" s="9"/>
      <c r="JR58" s="9"/>
      <c r="JS58" s="9"/>
      <c r="JT58" s="9"/>
      <c r="JU58" s="9"/>
      <c r="JV58" s="9"/>
      <c r="JW58" s="9"/>
      <c r="JX58" s="9"/>
      <c r="JY58" s="9"/>
      <c r="JZ58" s="9"/>
      <c r="KA58" s="9"/>
      <c r="KB58" s="9"/>
      <c r="KC58" s="9"/>
      <c r="KD58" s="9"/>
      <c r="KE58" s="9"/>
      <c r="KF58" s="9"/>
      <c r="KG58" s="9"/>
      <c r="KH58" s="9"/>
      <c r="KI58" s="9"/>
      <c r="KJ58" s="9"/>
      <c r="KK58" s="9"/>
      <c r="KL58" s="9"/>
      <c r="KM58" s="9"/>
      <c r="KN58" s="9"/>
      <c r="KO58" s="9"/>
      <c r="KP58" s="9"/>
      <c r="KQ58" s="9"/>
      <c r="KR58" s="9"/>
      <c r="KS58" s="9"/>
      <c r="KT58" s="9"/>
      <c r="KU58" s="9"/>
      <c r="KV58" s="9"/>
      <c r="KW58" s="9"/>
      <c r="KX58" s="9"/>
      <c r="KY58" s="9"/>
      <c r="KZ58" s="9"/>
      <c r="LA58" s="9"/>
      <c r="LB58" s="9"/>
      <c r="LC58" s="9"/>
      <c r="LD58" s="9"/>
      <c r="LE58" s="9"/>
      <c r="LF58" s="9"/>
      <c r="LG58" s="9"/>
      <c r="LH58" s="9"/>
      <c r="LI58" s="9"/>
      <c r="LJ58" s="9"/>
      <c r="LK58" s="9"/>
      <c r="LL58" s="9"/>
      <c r="LM58" s="9"/>
      <c r="LN58" s="9"/>
      <c r="LO58" s="9"/>
      <c r="LP58" s="9"/>
      <c r="LQ58" s="9"/>
      <c r="LR58" s="9"/>
      <c r="LS58" s="9"/>
      <c r="LT58" s="9"/>
      <c r="LU58" s="9"/>
      <c r="LV58" s="9"/>
      <c r="LW58" s="9"/>
      <c r="LX58" s="9"/>
      <c r="LY58" s="9"/>
      <c r="LZ58" s="9"/>
      <c r="MA58" s="9"/>
      <c r="MB58" s="9"/>
      <c r="MC58" s="9"/>
      <c r="MD58" s="9"/>
      <c r="ME58" s="9"/>
      <c r="MF58" s="9"/>
      <c r="MG58" s="9"/>
      <c r="MH58" s="9"/>
      <c r="MI58" s="9"/>
      <c r="MJ58" s="9"/>
      <c r="MK58" s="9"/>
      <c r="ML58" s="9"/>
      <c r="MM58" s="9"/>
      <c r="MN58" s="9"/>
      <c r="MO58" s="9"/>
      <c r="MP58" s="9"/>
      <c r="MQ58" s="9"/>
      <c r="MR58" s="9"/>
      <c r="MS58" s="9"/>
      <c r="MT58" s="9"/>
      <c r="MU58" s="9"/>
      <c r="MV58" s="9"/>
      <c r="MW58" s="9"/>
      <c r="MX58" s="9"/>
      <c r="MY58" s="9"/>
      <c r="MZ58" s="9"/>
      <c r="NA58" s="9"/>
      <c r="NB58" s="9"/>
      <c r="NC58" s="9"/>
      <c r="ND58" s="9"/>
      <c r="NE58" s="9"/>
      <c r="NF58" s="9"/>
      <c r="NG58" s="9"/>
      <c r="NH58" s="9"/>
      <c r="NI58" s="9"/>
      <c r="NJ58" s="9"/>
      <c r="NK58" s="9"/>
      <c r="NL58" s="9"/>
      <c r="NM58" s="9"/>
      <c r="NN58" s="9"/>
      <c r="NO58" s="9"/>
      <c r="NP58" s="9"/>
      <c r="NQ58" s="9"/>
      <c r="NR58" s="9"/>
      <c r="NS58" s="9"/>
      <c r="NT58" s="9"/>
      <c r="NU58" s="9"/>
      <c r="NV58" s="9"/>
      <c r="NW58" s="9"/>
      <c r="NX58" s="9"/>
      <c r="NY58" s="9"/>
      <c r="NZ58" s="9"/>
      <c r="OA58" s="9"/>
      <c r="OB58" s="9"/>
      <c r="OC58" s="9"/>
      <c r="OD58" s="9"/>
      <c r="OE58" s="9"/>
      <c r="OF58" s="9"/>
      <c r="OG58" s="9"/>
      <c r="OH58" s="9"/>
      <c r="OI58" s="9"/>
      <c r="OJ58" s="9"/>
      <c r="OK58" s="9"/>
      <c r="OL58" s="9"/>
      <c r="OM58" s="9"/>
      <c r="ON58" s="9"/>
      <c r="OO58" s="9"/>
      <c r="OP58" s="9"/>
      <c r="OQ58" s="9"/>
      <c r="OR58" s="9"/>
      <c r="OS58" s="9"/>
      <c r="OT58" s="9"/>
      <c r="OU58" s="9"/>
      <c r="OV58" s="9"/>
      <c r="OW58" s="9"/>
      <c r="OX58" s="9"/>
      <c r="OY58" s="9"/>
      <c r="OZ58" s="9"/>
      <c r="PA58" s="9"/>
      <c r="PB58" s="9"/>
      <c r="PC58" s="9"/>
      <c r="PD58" s="9"/>
      <c r="PE58" s="9"/>
      <c r="PF58" s="9"/>
      <c r="PG58" s="9"/>
      <c r="PH58" s="9"/>
      <c r="PI58" s="9"/>
      <c r="PJ58" s="9"/>
      <c r="PK58" s="9"/>
    </row>
    <row r="59" spans="3:427" x14ac:dyDescent="0.5">
      <c r="C59" t="s">
        <v>108</v>
      </c>
      <c r="D59" s="1">
        <v>9.8532073195254366E-3</v>
      </c>
      <c r="E59" s="1">
        <v>2.6772793053545518E-2</v>
      </c>
      <c r="F59" s="1">
        <v>-1.4309563558312366E-3</v>
      </c>
      <c r="G59" s="1">
        <v>-6.0390763765540978E-3</v>
      </c>
      <c r="H59" s="1">
        <v>-1.3062098501070651E-2</v>
      </c>
      <c r="I59" s="1">
        <v>9.9833610648918381E-3</v>
      </c>
      <c r="J59" s="1">
        <v>2.9859841560024414E-2</v>
      </c>
      <c r="K59" s="1">
        <v>-7.2773972602738768E-3</v>
      </c>
      <c r="L59" s="1">
        <v>-3.2258064516129004E-2</v>
      </c>
      <c r="M59" s="1">
        <v>2.9185022026431806E-2</v>
      </c>
      <c r="N59" s="1">
        <v>1.3123359580052396E-2</v>
      </c>
      <c r="O59" s="1">
        <v>5.4528212422948474E-3</v>
      </c>
      <c r="P59" s="1">
        <v>-1.4694041867954866E-2</v>
      </c>
      <c r="Q59" s="1">
        <v>1.696284329563813E-2</v>
      </c>
      <c r="R59" s="1">
        <v>8.0313014827018137E-2</v>
      </c>
      <c r="S59" s="1">
        <v>-3.3149171270717703E-3</v>
      </c>
      <c r="T59" s="1">
        <v>7.6422303990943963E-3</v>
      </c>
      <c r="U59" s="1">
        <v>7.2057646116892027E-3</v>
      </c>
      <c r="V59" s="1">
        <v>1.0256410256410664E-3</v>
      </c>
      <c r="W59" s="1">
        <v>-7.2504182933630368E-3</v>
      </c>
      <c r="X59" s="1">
        <v>8.6673889490791467E-3</v>
      </c>
      <c r="Y59" s="1">
        <v>7.3924731182795078E-3</v>
      </c>
      <c r="Z59" s="1">
        <v>2.4446142093200729E-2</v>
      </c>
      <c r="AA59" s="1">
        <v>0.12085459183673453</v>
      </c>
      <c r="AB59" s="1">
        <v>-3.9182759585782989E-3</v>
      </c>
      <c r="AC59" s="1">
        <v>-3.8103302286197627E-3</v>
      </c>
      <c r="AD59" s="1">
        <v>-3.597122302158251E-3</v>
      </c>
      <c r="AE59" s="1">
        <v>2.34375E-2</v>
      </c>
      <c r="AF59" s="1">
        <v>5.4140127388535131E-2</v>
      </c>
      <c r="AG59" s="1">
        <v>-4.6349942062572369E-3</v>
      </c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9"/>
      <c r="FI59" s="9"/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9"/>
      <c r="FV59" s="9"/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9"/>
      <c r="GJ59" s="9"/>
      <c r="GK59" s="9"/>
      <c r="GL59" s="9"/>
      <c r="GM59" s="9"/>
      <c r="GN59" s="9"/>
      <c r="GO59" s="9"/>
      <c r="GP59" s="9"/>
      <c r="GQ59" s="9"/>
      <c r="GR59" s="9"/>
      <c r="GS59" s="9"/>
      <c r="GT59" s="9"/>
      <c r="GU59" s="9"/>
      <c r="GV59" s="9"/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9"/>
      <c r="HH59" s="9"/>
      <c r="HI59" s="9"/>
      <c r="HJ59" s="9"/>
      <c r="HK59" s="9"/>
      <c r="HL59" s="9"/>
      <c r="HM59" s="9"/>
      <c r="HN59" s="9"/>
      <c r="HO59" s="9"/>
      <c r="HP59" s="9"/>
      <c r="HQ59" s="9"/>
      <c r="HR59" s="9"/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  <c r="IX59" s="9"/>
      <c r="IY59" s="9"/>
      <c r="IZ59" s="9"/>
      <c r="JA59" s="9"/>
      <c r="JB59" s="9"/>
      <c r="JC59" s="9"/>
      <c r="JD59" s="9"/>
      <c r="JE59" s="9"/>
      <c r="JF59" s="9"/>
      <c r="JG59" s="9"/>
      <c r="JH59" s="9"/>
      <c r="JI59" s="9"/>
      <c r="JJ59" s="9"/>
      <c r="JK59" s="9"/>
      <c r="JL59" s="9"/>
      <c r="JM59" s="9"/>
      <c r="JN59" s="9"/>
      <c r="JO59" s="9"/>
      <c r="JP59" s="9"/>
      <c r="JQ59" s="9"/>
      <c r="JR59" s="9"/>
      <c r="JS59" s="9"/>
      <c r="JT59" s="9"/>
      <c r="JU59" s="9"/>
      <c r="JV59" s="9"/>
      <c r="JW59" s="9"/>
      <c r="JX59" s="9"/>
      <c r="JY59" s="9"/>
      <c r="JZ59" s="9"/>
      <c r="KA59" s="9"/>
      <c r="KB59" s="9"/>
      <c r="KC59" s="9"/>
      <c r="KD59" s="9"/>
      <c r="KE59" s="9"/>
      <c r="KF59" s="9"/>
      <c r="KG59" s="9"/>
      <c r="KH59" s="9"/>
      <c r="KI59" s="9"/>
      <c r="KJ59" s="9"/>
      <c r="KK59" s="9"/>
      <c r="KL59" s="9"/>
      <c r="KM59" s="9"/>
      <c r="KN59" s="9"/>
      <c r="KO59" s="9"/>
      <c r="KP59" s="9"/>
      <c r="KQ59" s="9"/>
      <c r="KR59" s="9"/>
      <c r="KS59" s="9"/>
      <c r="KT59" s="9"/>
      <c r="KU59" s="9"/>
      <c r="KV59" s="9"/>
      <c r="KW59" s="9"/>
      <c r="KX59" s="9"/>
      <c r="KY59" s="9"/>
      <c r="KZ59" s="9"/>
      <c r="LA59" s="9"/>
      <c r="LB59" s="9"/>
      <c r="LC59" s="9"/>
      <c r="LD59" s="9"/>
      <c r="LE59" s="9"/>
      <c r="LF59" s="9"/>
      <c r="LG59" s="9"/>
      <c r="LH59" s="9"/>
      <c r="LI59" s="9"/>
      <c r="LJ59" s="9"/>
      <c r="LK59" s="9"/>
      <c r="LL59" s="9"/>
      <c r="LM59" s="9"/>
      <c r="LN59" s="9"/>
      <c r="LO59" s="9"/>
      <c r="LP59" s="9"/>
      <c r="LQ59" s="9"/>
      <c r="LR59" s="9"/>
      <c r="LS59" s="9"/>
      <c r="LT59" s="9"/>
      <c r="LU59" s="9"/>
      <c r="LV59" s="9"/>
      <c r="LW59" s="9"/>
      <c r="LX59" s="9"/>
      <c r="LY59" s="9"/>
      <c r="LZ59" s="9"/>
      <c r="MA59" s="9"/>
      <c r="MB59" s="9"/>
      <c r="MC59" s="9"/>
      <c r="MD59" s="9"/>
      <c r="ME59" s="9"/>
      <c r="MF59" s="9"/>
      <c r="MG59" s="9"/>
      <c r="MH59" s="9"/>
      <c r="MI59" s="9"/>
      <c r="MJ59" s="9"/>
      <c r="MK59" s="9"/>
      <c r="ML59" s="9"/>
      <c r="MM59" s="9"/>
      <c r="MN59" s="9"/>
      <c r="MO59" s="9"/>
      <c r="MP59" s="9"/>
      <c r="MQ59" s="9"/>
      <c r="MR59" s="9"/>
      <c r="MS59" s="9"/>
      <c r="MT59" s="9"/>
      <c r="MU59" s="9"/>
      <c r="MV59" s="9"/>
      <c r="MW59" s="9"/>
      <c r="MX59" s="9"/>
      <c r="MY59" s="9"/>
      <c r="MZ59" s="9"/>
      <c r="NA59" s="9"/>
      <c r="NB59" s="9"/>
      <c r="NC59" s="9"/>
      <c r="ND59" s="9"/>
      <c r="NE59" s="9"/>
      <c r="NF59" s="9"/>
      <c r="NG59" s="9"/>
      <c r="NH59" s="9"/>
      <c r="NI59" s="9"/>
      <c r="NJ59" s="9"/>
      <c r="NK59" s="9"/>
      <c r="NL59" s="9"/>
      <c r="NM59" s="9"/>
      <c r="NN59" s="9"/>
      <c r="NO59" s="9"/>
      <c r="NP59" s="9"/>
      <c r="NQ59" s="9"/>
      <c r="NR59" s="9"/>
      <c r="NS59" s="9"/>
      <c r="NT59" s="9"/>
      <c r="NU59" s="9"/>
      <c r="NV59" s="9"/>
      <c r="NW59" s="9"/>
      <c r="NX59" s="9"/>
      <c r="NY59" s="9"/>
      <c r="NZ59" s="9"/>
      <c r="OA59" s="9"/>
      <c r="OB59" s="9"/>
      <c r="OC59" s="9"/>
      <c r="OD59" s="9"/>
      <c r="OE59" s="9"/>
      <c r="OF59" s="9"/>
      <c r="OG59" s="9"/>
      <c r="OH59" s="9"/>
      <c r="OI59" s="9"/>
      <c r="OJ59" s="9"/>
      <c r="OK59" s="9"/>
      <c r="OL59" s="9"/>
      <c r="OM59" s="9"/>
      <c r="ON59" s="9"/>
      <c r="OO59" s="9"/>
      <c r="OP59" s="9"/>
      <c r="OQ59" s="9"/>
      <c r="OR59" s="9"/>
      <c r="OS59" s="9"/>
      <c r="OT59" s="9"/>
      <c r="OU59" s="9"/>
      <c r="OV59" s="9"/>
      <c r="OW59" s="9"/>
      <c r="OX59" s="9"/>
      <c r="OY59" s="9"/>
      <c r="OZ59" s="9"/>
      <c r="PA59" s="9"/>
      <c r="PB59" s="9"/>
      <c r="PC59" s="9"/>
      <c r="PD59" s="9"/>
      <c r="PE59" s="9"/>
      <c r="PF59" s="9"/>
      <c r="PG59" s="9"/>
      <c r="PH59" s="9"/>
      <c r="PI59" s="9"/>
      <c r="PJ59" s="9"/>
      <c r="PK59" s="9"/>
    </row>
    <row r="60" spans="3:427" x14ac:dyDescent="0.5">
      <c r="C60" t="s">
        <v>109</v>
      </c>
      <c r="D60" s="1">
        <v>-1.6925527678215868E-2</v>
      </c>
      <c r="E60" s="1">
        <v>3.3826638477801207E-2</v>
      </c>
      <c r="F60" s="1">
        <v>1.0986386434201023E-2</v>
      </c>
      <c r="G60" s="1">
        <v>2.5017869907075774E-3</v>
      </c>
      <c r="H60" s="1">
        <v>2.169668040790107E-4</v>
      </c>
      <c r="I60" s="1">
        <v>-2.118145445987285E-2</v>
      </c>
      <c r="J60" s="1">
        <v>1.8934911242603381E-2</v>
      </c>
      <c r="K60" s="1">
        <v>0</v>
      </c>
      <c r="L60" s="1">
        <v>1.8518518518518601E-2</v>
      </c>
      <c r="M60" s="1">
        <v>4.2803638309254488E-3</v>
      </c>
      <c r="N60" s="1">
        <v>-3.7009622501850137E-3</v>
      </c>
      <c r="O60" s="1">
        <v>4.4800754539024989E-3</v>
      </c>
      <c r="P60" s="1">
        <v>3.0643513789585519E-4</v>
      </c>
      <c r="Q60" s="1">
        <v>7.9428117553614896E-3</v>
      </c>
      <c r="R60" s="1">
        <v>2.668699961875709E-2</v>
      </c>
      <c r="S60" s="1">
        <v>5.9127864005912301E-3</v>
      </c>
      <c r="T60" s="1">
        <v>-1.0955056179775324E-2</v>
      </c>
      <c r="U60" s="1">
        <v>-7.9491255961838814E-4</v>
      </c>
      <c r="V60" s="1">
        <v>-2.4795081967213028E-2</v>
      </c>
      <c r="W60" s="1">
        <v>3.9887640449438155E-2</v>
      </c>
      <c r="X60" s="1">
        <v>8.2348728965271345E-3</v>
      </c>
      <c r="Y60" s="1">
        <v>1.0006671114076049E-2</v>
      </c>
      <c r="Z60" s="1">
        <v>3.5794183445190253E-2</v>
      </c>
      <c r="AA60" s="1">
        <v>2.5035561877667201E-2</v>
      </c>
      <c r="AB60" s="1">
        <v>-5.6195560550709178E-4</v>
      </c>
      <c r="AC60" s="1">
        <v>-1.2749681257968604E-3</v>
      </c>
      <c r="AD60" s="1">
        <v>-2.7075812274368616E-3</v>
      </c>
      <c r="AE60" s="1">
        <v>1.9083969465649719E-3</v>
      </c>
      <c r="AF60" s="1">
        <v>-4.6479200557747458E-4</v>
      </c>
      <c r="AG60" s="1">
        <v>-5.044625533566216E-3</v>
      </c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  <c r="EY60" s="9"/>
      <c r="EZ60" s="9"/>
      <c r="FA60" s="9"/>
      <c r="FB60" s="9"/>
      <c r="FC60" s="9"/>
      <c r="FD60" s="9"/>
      <c r="FE60" s="9"/>
      <c r="FF60" s="9"/>
      <c r="FG60" s="9"/>
      <c r="FH60" s="9"/>
      <c r="FI60" s="9"/>
      <c r="FJ60" s="9"/>
      <c r="FK60" s="9"/>
      <c r="FL60" s="9"/>
      <c r="FM60" s="9"/>
      <c r="FN60" s="9"/>
      <c r="FO60" s="9"/>
      <c r="FP60" s="9"/>
      <c r="FQ60" s="9"/>
      <c r="FR60" s="9"/>
      <c r="FS60" s="9"/>
      <c r="FT60" s="9"/>
      <c r="FU60" s="9"/>
      <c r="FV60" s="9"/>
      <c r="FW60" s="9"/>
      <c r="FX60" s="9"/>
      <c r="FY60" s="9"/>
      <c r="FZ60" s="9"/>
      <c r="GA60" s="9"/>
      <c r="GB60" s="9"/>
      <c r="GC60" s="9"/>
      <c r="GD60" s="9"/>
      <c r="GE60" s="9"/>
      <c r="GF60" s="9"/>
      <c r="GG60" s="9"/>
      <c r="GH60" s="9"/>
      <c r="GI60" s="9"/>
      <c r="GJ60" s="9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9"/>
      <c r="GV60" s="9"/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9"/>
      <c r="HH60" s="9"/>
      <c r="HI60" s="9"/>
      <c r="HJ60" s="9"/>
      <c r="HK60" s="9"/>
      <c r="HL60" s="9"/>
      <c r="HM60" s="9"/>
      <c r="HN60" s="9"/>
      <c r="HO60" s="9"/>
      <c r="HP60" s="9"/>
      <c r="HQ60" s="9"/>
      <c r="HR60" s="9"/>
      <c r="HS60" s="9"/>
      <c r="HT60" s="9"/>
      <c r="HU60" s="9"/>
      <c r="HV60" s="9"/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  <c r="IS60" s="9"/>
      <c r="IT60" s="9"/>
      <c r="IU60" s="9"/>
      <c r="IV60" s="9"/>
      <c r="IW60" s="9"/>
      <c r="IX60" s="9"/>
      <c r="IY60" s="9"/>
      <c r="IZ60" s="9"/>
      <c r="JA60" s="9"/>
      <c r="JB60" s="9"/>
      <c r="JC60" s="9"/>
      <c r="JD60" s="9"/>
      <c r="JE60" s="9"/>
      <c r="JF60" s="9"/>
      <c r="JG60" s="9"/>
      <c r="JH60" s="9"/>
      <c r="JI60" s="9"/>
      <c r="JJ60" s="9"/>
      <c r="JK60" s="9"/>
      <c r="JL60" s="9"/>
      <c r="JM60" s="9"/>
      <c r="JN60" s="9"/>
      <c r="JO60" s="9"/>
      <c r="JP60" s="9"/>
      <c r="JQ60" s="9"/>
      <c r="JR60" s="9"/>
      <c r="JS60" s="9"/>
      <c r="JT60" s="9"/>
      <c r="JU60" s="9"/>
      <c r="JV60" s="9"/>
      <c r="JW60" s="9"/>
      <c r="JX60" s="9"/>
      <c r="JY60" s="9"/>
      <c r="JZ60" s="9"/>
      <c r="KA60" s="9"/>
      <c r="KB60" s="9"/>
      <c r="KC60" s="9"/>
      <c r="KD60" s="9"/>
      <c r="KE60" s="9"/>
      <c r="KF60" s="9"/>
      <c r="KG60" s="9"/>
      <c r="KH60" s="9"/>
      <c r="KI60" s="9"/>
      <c r="KJ60" s="9"/>
      <c r="KK60" s="9"/>
      <c r="KL60" s="9"/>
      <c r="KM60" s="9"/>
      <c r="KN60" s="9"/>
      <c r="KO60" s="9"/>
      <c r="KP60" s="9"/>
      <c r="KQ60" s="9"/>
      <c r="KR60" s="9"/>
      <c r="KS60" s="9"/>
      <c r="KT60" s="9"/>
      <c r="KU60" s="9"/>
      <c r="KV60" s="9"/>
      <c r="KW60" s="9"/>
      <c r="KX60" s="9"/>
      <c r="KY60" s="9"/>
      <c r="KZ60" s="9"/>
      <c r="LA60" s="9"/>
      <c r="LB60" s="9"/>
      <c r="LC60" s="9"/>
      <c r="LD60" s="9"/>
      <c r="LE60" s="9"/>
      <c r="LF60" s="9"/>
      <c r="LG60" s="9"/>
      <c r="LH60" s="9"/>
      <c r="LI60" s="9"/>
      <c r="LJ60" s="9"/>
      <c r="LK60" s="9"/>
      <c r="LL60" s="9"/>
      <c r="LM60" s="9"/>
      <c r="LN60" s="9"/>
      <c r="LO60" s="9"/>
      <c r="LP60" s="9"/>
      <c r="LQ60" s="9"/>
      <c r="LR60" s="9"/>
      <c r="LS60" s="9"/>
      <c r="LT60" s="9"/>
      <c r="LU60" s="9"/>
      <c r="LV60" s="9"/>
      <c r="LW60" s="9"/>
      <c r="LX60" s="9"/>
      <c r="LY60" s="9"/>
      <c r="LZ60" s="9"/>
      <c r="MA60" s="9"/>
      <c r="MB60" s="9"/>
      <c r="MC60" s="9"/>
      <c r="MD60" s="9"/>
      <c r="ME60" s="9"/>
      <c r="MF60" s="9"/>
      <c r="MG60" s="9"/>
      <c r="MH60" s="9"/>
      <c r="MI60" s="9"/>
      <c r="MJ60" s="9"/>
      <c r="MK60" s="9"/>
      <c r="ML60" s="9"/>
      <c r="MM60" s="9"/>
      <c r="MN60" s="9"/>
      <c r="MO60" s="9"/>
      <c r="MP60" s="9"/>
      <c r="MQ60" s="9"/>
      <c r="MR60" s="9"/>
      <c r="MS60" s="9"/>
      <c r="MT60" s="9"/>
      <c r="MU60" s="9"/>
      <c r="MV60" s="9"/>
      <c r="MW60" s="9"/>
      <c r="MX60" s="9"/>
      <c r="MY60" s="9"/>
      <c r="MZ60" s="9"/>
      <c r="NA60" s="9"/>
      <c r="NB60" s="9"/>
      <c r="NC60" s="9"/>
      <c r="ND60" s="9"/>
      <c r="NE60" s="9"/>
      <c r="NF60" s="9"/>
      <c r="NG60" s="9"/>
      <c r="NH60" s="9"/>
      <c r="NI60" s="9"/>
      <c r="NJ60" s="9"/>
      <c r="NK60" s="9"/>
      <c r="NL60" s="9"/>
      <c r="NM60" s="9"/>
      <c r="NN60" s="9"/>
      <c r="NO60" s="9"/>
      <c r="NP60" s="9"/>
      <c r="NQ60" s="9"/>
      <c r="NR60" s="9"/>
      <c r="NS60" s="9"/>
      <c r="NT60" s="9"/>
      <c r="NU60" s="9"/>
      <c r="NV60" s="9"/>
      <c r="NW60" s="9"/>
      <c r="NX60" s="9"/>
      <c r="NY60" s="9"/>
      <c r="NZ60" s="9"/>
      <c r="OA60" s="9"/>
      <c r="OB60" s="9"/>
      <c r="OC60" s="9"/>
      <c r="OD60" s="9"/>
      <c r="OE60" s="9"/>
      <c r="OF60" s="9"/>
      <c r="OG60" s="9"/>
      <c r="OH60" s="9"/>
      <c r="OI60" s="9"/>
      <c r="OJ60" s="9"/>
      <c r="OK60" s="9"/>
      <c r="OL60" s="9"/>
      <c r="OM60" s="9"/>
      <c r="ON60" s="9"/>
      <c r="OO60" s="9"/>
      <c r="OP60" s="9"/>
      <c r="OQ60" s="9"/>
      <c r="OR60" s="9"/>
      <c r="OS60" s="9"/>
      <c r="OT60" s="9"/>
      <c r="OU60" s="9"/>
      <c r="OV60" s="9"/>
      <c r="OW60" s="9"/>
      <c r="OX60" s="9"/>
      <c r="OY60" s="9"/>
      <c r="OZ60" s="9"/>
      <c r="PA60" s="9"/>
      <c r="PB60" s="9"/>
      <c r="PC60" s="9"/>
      <c r="PD60" s="9"/>
      <c r="PE60" s="9"/>
      <c r="PF60" s="9"/>
      <c r="PG60" s="9"/>
      <c r="PH60" s="9"/>
      <c r="PI60" s="9"/>
      <c r="PJ60" s="9"/>
      <c r="PK60" s="9"/>
    </row>
    <row r="61" spans="3:427" x14ac:dyDescent="0.5">
      <c r="C61" t="s">
        <v>110</v>
      </c>
      <c r="D61" s="1">
        <v>-7.6969819728579525E-3</v>
      </c>
      <c r="E61" s="1">
        <v>-1.9086571233810412E-2</v>
      </c>
      <c r="F61" s="1">
        <v>-4.0160642570281624E-3</v>
      </c>
      <c r="G61" s="1">
        <v>-1.7112299465240732E-2</v>
      </c>
      <c r="H61" s="1">
        <v>6.5075921908894774E-3</v>
      </c>
      <c r="I61" s="1">
        <v>-7.4537148352969984E-3</v>
      </c>
      <c r="J61" s="1">
        <v>-1.4711575687185396E-2</v>
      </c>
      <c r="K61" s="1">
        <v>-4.7434238896075787E-3</v>
      </c>
      <c r="L61" s="1">
        <v>-8.181818181818179E-3</v>
      </c>
      <c r="M61" s="1">
        <v>6.3931806073522779E-3</v>
      </c>
      <c r="N61" s="1">
        <v>-7.0579494799404285E-3</v>
      </c>
      <c r="O61" s="1">
        <v>-2.8169014084508115E-3</v>
      </c>
      <c r="P61" s="1">
        <v>-7.9648728683753278E-3</v>
      </c>
      <c r="Q61" s="1">
        <v>7.8802206461769941E-4</v>
      </c>
      <c r="R61" s="1">
        <v>-6.3126624582250379E-3</v>
      </c>
      <c r="S61" s="1">
        <v>-5.8780308596618758E-3</v>
      </c>
      <c r="T61" s="1">
        <v>1.7040613462084853E-3</v>
      </c>
      <c r="U61" s="1">
        <v>-1.3524264120922891E-2</v>
      </c>
      <c r="V61" s="1">
        <v>-8.8253834839252532E-3</v>
      </c>
      <c r="W61" s="1">
        <v>1.8908698001080415E-2</v>
      </c>
      <c r="X61" s="1">
        <v>-5.3267045454545858E-3</v>
      </c>
      <c r="Y61" s="1">
        <v>3.3025099075296716E-3</v>
      </c>
      <c r="Z61" s="1">
        <v>-4.6796256299496131E-3</v>
      </c>
      <c r="AA61" s="1">
        <v>6.106022758812113E-3</v>
      </c>
      <c r="AB61" s="1">
        <v>-7.590666291818926E-3</v>
      </c>
      <c r="AC61" s="1">
        <v>-6.8085106382977933E-3</v>
      </c>
      <c r="AD61" s="1">
        <v>0</v>
      </c>
      <c r="AE61" s="1">
        <v>-7.2380952380952657E-3</v>
      </c>
      <c r="AF61" s="1">
        <v>1.6275284817484081E-3</v>
      </c>
      <c r="AG61" s="1">
        <v>-5.8502340093602445E-3</v>
      </c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  <c r="EY61" s="9"/>
      <c r="EZ61" s="9"/>
      <c r="FA61" s="9"/>
      <c r="FB61" s="9"/>
      <c r="FC61" s="9"/>
      <c r="FD61" s="9"/>
      <c r="FE61" s="9"/>
      <c r="FF61" s="9"/>
      <c r="FG61" s="9"/>
      <c r="FH61" s="9"/>
      <c r="FI61" s="9"/>
      <c r="FJ61" s="9"/>
      <c r="FK61" s="9"/>
      <c r="FL61" s="9"/>
      <c r="FM61" s="9"/>
      <c r="FN61" s="9"/>
      <c r="FO61" s="9"/>
      <c r="FP61" s="9"/>
      <c r="FQ61" s="9"/>
      <c r="FR61" s="9"/>
      <c r="FS61" s="9"/>
      <c r="FT61" s="9"/>
      <c r="FU61" s="9"/>
      <c r="FV61" s="9"/>
      <c r="FW61" s="9"/>
      <c r="FX61" s="9"/>
      <c r="FY61" s="9"/>
      <c r="FZ61" s="9"/>
      <c r="GA61" s="9"/>
      <c r="GB61" s="9"/>
      <c r="GC61" s="9"/>
      <c r="GD61" s="9"/>
      <c r="GE61" s="9"/>
      <c r="GF61" s="9"/>
      <c r="GG61" s="9"/>
      <c r="GH61" s="9"/>
      <c r="GI61" s="9"/>
      <c r="GJ61" s="9"/>
      <c r="GK61" s="9"/>
      <c r="GL61" s="9"/>
      <c r="GM61" s="9"/>
      <c r="GN61" s="9"/>
      <c r="GO61" s="9"/>
      <c r="GP61" s="9"/>
      <c r="GQ61" s="9"/>
      <c r="GR61" s="9"/>
      <c r="GS61" s="9"/>
      <c r="GT61" s="9"/>
      <c r="GU61" s="9"/>
      <c r="GV61" s="9"/>
      <c r="GW61" s="9"/>
      <c r="GX61" s="9"/>
      <c r="GY61" s="9"/>
      <c r="GZ61" s="9"/>
      <c r="HA61" s="9"/>
      <c r="HB61" s="9"/>
      <c r="HC61" s="9"/>
      <c r="HD61" s="9"/>
      <c r="HE61" s="9"/>
      <c r="HF61" s="9"/>
      <c r="HG61" s="9"/>
      <c r="HH61" s="9"/>
      <c r="HI61" s="9"/>
      <c r="HJ61" s="9"/>
      <c r="HK61" s="9"/>
      <c r="HL61" s="9"/>
      <c r="HM61" s="9"/>
      <c r="HN61" s="9"/>
      <c r="HO61" s="9"/>
      <c r="HP61" s="9"/>
      <c r="HQ61" s="9"/>
      <c r="HR61" s="9"/>
      <c r="HS61" s="9"/>
      <c r="HT61" s="9"/>
      <c r="HU61" s="9"/>
      <c r="HV61" s="9"/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  <c r="IS61" s="9"/>
      <c r="IT61" s="9"/>
      <c r="IU61" s="9"/>
      <c r="IV61" s="9"/>
      <c r="IW61" s="9"/>
      <c r="IX61" s="9"/>
      <c r="IY61" s="9"/>
      <c r="IZ61" s="9"/>
      <c r="JA61" s="9"/>
      <c r="JB61" s="9"/>
      <c r="JC61" s="9"/>
      <c r="JD61" s="9"/>
      <c r="JE61" s="9"/>
      <c r="JF61" s="9"/>
      <c r="JG61" s="9"/>
      <c r="JH61" s="9"/>
      <c r="JI61" s="9"/>
      <c r="JJ61" s="9"/>
      <c r="JK61" s="9"/>
      <c r="JL61" s="9"/>
      <c r="JM61" s="9"/>
      <c r="JN61" s="9"/>
      <c r="JO61" s="9"/>
      <c r="JP61" s="9"/>
      <c r="JQ61" s="9"/>
      <c r="JR61" s="9"/>
      <c r="JS61" s="9"/>
      <c r="JT61" s="9"/>
      <c r="JU61" s="9"/>
      <c r="JV61" s="9"/>
      <c r="JW61" s="9"/>
      <c r="JX61" s="9"/>
      <c r="JY61" s="9"/>
      <c r="JZ61" s="9"/>
      <c r="KA61" s="9"/>
      <c r="KB61" s="9"/>
      <c r="KC61" s="9"/>
      <c r="KD61" s="9"/>
      <c r="KE61" s="9"/>
      <c r="KF61" s="9"/>
      <c r="KG61" s="9"/>
      <c r="KH61" s="9"/>
      <c r="KI61" s="9"/>
      <c r="KJ61" s="9"/>
      <c r="KK61" s="9"/>
      <c r="KL61" s="9"/>
      <c r="KM61" s="9"/>
      <c r="KN61" s="9"/>
      <c r="KO61" s="9"/>
      <c r="KP61" s="9"/>
      <c r="KQ61" s="9"/>
      <c r="KR61" s="9"/>
      <c r="KS61" s="9"/>
      <c r="KT61" s="9"/>
      <c r="KU61" s="9"/>
      <c r="KV61" s="9"/>
      <c r="KW61" s="9"/>
      <c r="KX61" s="9"/>
      <c r="KY61" s="9"/>
      <c r="KZ61" s="9"/>
      <c r="LA61" s="9"/>
      <c r="LB61" s="9"/>
      <c r="LC61" s="9"/>
      <c r="LD61" s="9"/>
      <c r="LE61" s="9"/>
      <c r="LF61" s="9"/>
      <c r="LG61" s="9"/>
      <c r="LH61" s="9"/>
      <c r="LI61" s="9"/>
      <c r="LJ61" s="9"/>
      <c r="LK61" s="9"/>
      <c r="LL61" s="9"/>
      <c r="LM61" s="9"/>
      <c r="LN61" s="9"/>
      <c r="LO61" s="9"/>
      <c r="LP61" s="9"/>
      <c r="LQ61" s="9"/>
      <c r="LR61" s="9"/>
      <c r="LS61" s="9"/>
      <c r="LT61" s="9"/>
      <c r="LU61" s="9"/>
      <c r="LV61" s="9"/>
      <c r="LW61" s="9"/>
      <c r="LX61" s="9"/>
      <c r="LY61" s="9"/>
      <c r="LZ61" s="9"/>
      <c r="MA61" s="9"/>
      <c r="MB61" s="9"/>
      <c r="MC61" s="9"/>
      <c r="MD61" s="9"/>
      <c r="ME61" s="9"/>
      <c r="MF61" s="9"/>
      <c r="MG61" s="9"/>
      <c r="MH61" s="9"/>
      <c r="MI61" s="9"/>
      <c r="MJ61" s="9"/>
      <c r="MK61" s="9"/>
      <c r="ML61" s="9"/>
      <c r="MM61" s="9"/>
      <c r="MN61" s="9"/>
      <c r="MO61" s="9"/>
      <c r="MP61" s="9"/>
      <c r="MQ61" s="9"/>
      <c r="MR61" s="9"/>
      <c r="MS61" s="9"/>
      <c r="MT61" s="9"/>
      <c r="MU61" s="9"/>
      <c r="MV61" s="9"/>
      <c r="MW61" s="9"/>
      <c r="MX61" s="9"/>
      <c r="MY61" s="9"/>
      <c r="MZ61" s="9"/>
      <c r="NA61" s="9"/>
      <c r="NB61" s="9"/>
      <c r="NC61" s="9"/>
      <c r="ND61" s="9"/>
      <c r="NE61" s="9"/>
      <c r="NF61" s="9"/>
      <c r="NG61" s="9"/>
      <c r="NH61" s="9"/>
      <c r="NI61" s="9"/>
      <c r="NJ61" s="9"/>
      <c r="NK61" s="9"/>
      <c r="NL61" s="9"/>
      <c r="NM61" s="9"/>
      <c r="NN61" s="9"/>
      <c r="NO61" s="9"/>
      <c r="NP61" s="9"/>
      <c r="NQ61" s="9"/>
      <c r="NR61" s="9"/>
      <c r="NS61" s="9"/>
      <c r="NT61" s="9"/>
      <c r="NU61" s="9"/>
      <c r="NV61" s="9"/>
      <c r="NW61" s="9"/>
      <c r="NX61" s="9"/>
      <c r="NY61" s="9"/>
      <c r="NZ61" s="9"/>
      <c r="OA61" s="9"/>
      <c r="OB61" s="9"/>
      <c r="OC61" s="9"/>
      <c r="OD61" s="9"/>
      <c r="OE61" s="9"/>
      <c r="OF61" s="9"/>
      <c r="OG61" s="9"/>
      <c r="OH61" s="9"/>
      <c r="OI61" s="9"/>
      <c r="OJ61" s="9"/>
      <c r="OK61" s="9"/>
      <c r="OL61" s="9"/>
      <c r="OM61" s="9"/>
      <c r="ON61" s="9"/>
      <c r="OO61" s="9"/>
      <c r="OP61" s="9"/>
      <c r="OQ61" s="9"/>
      <c r="OR61" s="9"/>
      <c r="OS61" s="9"/>
      <c r="OT61" s="9"/>
      <c r="OU61" s="9"/>
      <c r="OV61" s="9"/>
      <c r="OW61" s="9"/>
      <c r="OX61" s="9"/>
      <c r="OY61" s="9"/>
      <c r="OZ61" s="9"/>
      <c r="PA61" s="9"/>
      <c r="PB61" s="9"/>
      <c r="PC61" s="9"/>
      <c r="PD61" s="9"/>
      <c r="PE61" s="9"/>
      <c r="PF61" s="9"/>
      <c r="PG61" s="9"/>
      <c r="PH61" s="9"/>
      <c r="PI61" s="9"/>
      <c r="PJ61" s="9"/>
      <c r="PK61" s="9"/>
    </row>
    <row r="62" spans="3:427" x14ac:dyDescent="0.5">
      <c r="C62" t="s">
        <v>111</v>
      </c>
      <c r="D62" s="1">
        <v>0</v>
      </c>
      <c r="E62" s="1">
        <v>-2.5017373175816648E-2</v>
      </c>
      <c r="F62" s="1">
        <v>-1.8975332068310591E-3</v>
      </c>
      <c r="G62" s="1">
        <v>-7.6169749727963421E-3</v>
      </c>
      <c r="H62" s="1">
        <v>-1.1206896551724133E-2</v>
      </c>
      <c r="I62" s="1">
        <v>-4.8449612403111963E-4</v>
      </c>
      <c r="J62" s="1">
        <v>-7.8585461689584246E-4</v>
      </c>
      <c r="K62" s="1">
        <v>-1.4731369150779883E-2</v>
      </c>
      <c r="L62" s="1">
        <v>-1.9248395967002785E-2</v>
      </c>
      <c r="M62" s="1">
        <v>-3.5468501852832235E-2</v>
      </c>
      <c r="N62" s="1">
        <v>1.1223344556678949E-3</v>
      </c>
      <c r="O62" s="1">
        <v>-4.7080979284364055E-4</v>
      </c>
      <c r="P62" s="1">
        <v>-3.4997426659805209E-3</v>
      </c>
      <c r="Q62" s="1">
        <v>1.2204724409448753E-2</v>
      </c>
      <c r="R62" s="1">
        <v>-2.2421524663677084E-2</v>
      </c>
      <c r="S62" s="1">
        <v>-2.0694752402069527E-2</v>
      </c>
      <c r="T62" s="1">
        <v>1.1341083073432845E-3</v>
      </c>
      <c r="U62" s="1">
        <v>0</v>
      </c>
      <c r="V62" s="1">
        <v>-3.1799872800508666E-3</v>
      </c>
      <c r="W62" s="1">
        <v>-7.4231177094380429E-3</v>
      </c>
      <c r="X62" s="1">
        <v>-8.2113530881828822E-3</v>
      </c>
      <c r="Y62" s="1">
        <v>-8.8874259381171994E-3</v>
      </c>
      <c r="Z62" s="1">
        <v>-3.6166365280289048E-3</v>
      </c>
      <c r="AA62" s="1">
        <v>-1.6275862068965474E-2</v>
      </c>
      <c r="AB62" s="1">
        <v>-5.9490084985835967E-3</v>
      </c>
      <c r="AC62" s="1">
        <v>-1.1568123393316254E-2</v>
      </c>
      <c r="AD62" s="1">
        <v>5.4298642533936459E-3</v>
      </c>
      <c r="AE62" s="1">
        <v>-4.221028396009241E-3</v>
      </c>
      <c r="AF62" s="1">
        <v>-1.4391829155060321E-2</v>
      </c>
      <c r="AG62" s="1">
        <v>-1.5692428403295544E-3</v>
      </c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  <c r="EY62" s="9"/>
      <c r="EZ62" s="9"/>
      <c r="FA62" s="9"/>
      <c r="FB62" s="9"/>
      <c r="FC62" s="9"/>
      <c r="FD62" s="9"/>
      <c r="FE62" s="9"/>
      <c r="FF62" s="9"/>
      <c r="FG62" s="9"/>
      <c r="FH62" s="9"/>
      <c r="FI62" s="9"/>
      <c r="FJ62" s="9"/>
      <c r="FK62" s="9"/>
      <c r="FL62" s="9"/>
      <c r="FM62" s="9"/>
      <c r="FN62" s="9"/>
      <c r="FO62" s="9"/>
      <c r="FP62" s="9"/>
      <c r="FQ62" s="9"/>
      <c r="FR62" s="9"/>
      <c r="FS62" s="9"/>
      <c r="FT62" s="9"/>
      <c r="FU62" s="9"/>
      <c r="FV62" s="9"/>
      <c r="FW62" s="9"/>
      <c r="FX62" s="9"/>
      <c r="FY62" s="9"/>
      <c r="FZ62" s="9"/>
      <c r="GA62" s="9"/>
      <c r="GB62" s="9"/>
      <c r="GC62" s="9"/>
      <c r="GD62" s="9"/>
      <c r="GE62" s="9"/>
      <c r="GF62" s="9"/>
      <c r="GG62" s="9"/>
      <c r="GH62" s="9"/>
      <c r="GI62" s="9"/>
      <c r="GJ62" s="9"/>
      <c r="GK62" s="9"/>
      <c r="GL62" s="9"/>
      <c r="GM62" s="9"/>
      <c r="GN62" s="9"/>
      <c r="GO62" s="9"/>
      <c r="GP62" s="9"/>
      <c r="GQ62" s="9"/>
      <c r="GR62" s="9"/>
      <c r="GS62" s="9"/>
      <c r="GT62" s="9"/>
      <c r="GU62" s="9"/>
      <c r="GV62" s="9"/>
      <c r="GW62" s="9"/>
      <c r="GX62" s="9"/>
      <c r="GY62" s="9"/>
      <c r="GZ62" s="9"/>
      <c r="HA62" s="9"/>
      <c r="HB62" s="9"/>
      <c r="HC62" s="9"/>
      <c r="HD62" s="9"/>
      <c r="HE62" s="9"/>
      <c r="HF62" s="9"/>
      <c r="HG62" s="9"/>
      <c r="HH62" s="9"/>
      <c r="HI62" s="9"/>
      <c r="HJ62" s="9"/>
      <c r="HK62" s="9"/>
      <c r="HL62" s="9"/>
      <c r="HM62" s="9"/>
      <c r="HN62" s="9"/>
      <c r="HO62" s="9"/>
      <c r="HP62" s="9"/>
      <c r="HQ62" s="9"/>
      <c r="HR62" s="9"/>
      <c r="HS62" s="9"/>
      <c r="HT62" s="9"/>
      <c r="HU62" s="9"/>
      <c r="HV62" s="9"/>
      <c r="HW62" s="9"/>
      <c r="HX62" s="9"/>
      <c r="HY62" s="9"/>
      <c r="HZ62" s="9"/>
      <c r="IA62" s="9"/>
      <c r="IB62" s="9"/>
      <c r="IC62" s="9"/>
      <c r="ID62" s="9"/>
      <c r="IE62" s="9"/>
      <c r="IF62" s="9"/>
      <c r="IG62" s="9"/>
      <c r="IH62" s="9"/>
      <c r="II62" s="9"/>
      <c r="IJ62" s="9"/>
      <c r="IK62" s="9"/>
      <c r="IL62" s="9"/>
      <c r="IM62" s="9"/>
      <c r="IN62" s="9"/>
      <c r="IO62" s="9"/>
      <c r="IP62" s="9"/>
      <c r="IQ62" s="9"/>
      <c r="IR62" s="9"/>
      <c r="IS62" s="9"/>
      <c r="IT62" s="9"/>
      <c r="IU62" s="9"/>
      <c r="IV62" s="9"/>
      <c r="IW62" s="9"/>
      <c r="IX62" s="9"/>
      <c r="IY62" s="9"/>
      <c r="IZ62" s="9"/>
      <c r="JA62" s="9"/>
      <c r="JB62" s="9"/>
      <c r="JC62" s="9"/>
      <c r="JD62" s="9"/>
      <c r="JE62" s="9"/>
      <c r="JF62" s="9"/>
      <c r="JG62" s="9"/>
      <c r="JH62" s="9"/>
      <c r="JI62" s="9"/>
      <c r="JJ62" s="9"/>
      <c r="JK62" s="9"/>
      <c r="JL62" s="9"/>
      <c r="JM62" s="9"/>
      <c r="JN62" s="9"/>
      <c r="JO62" s="9"/>
      <c r="JP62" s="9"/>
      <c r="JQ62" s="9"/>
      <c r="JR62" s="9"/>
      <c r="JS62" s="9"/>
      <c r="JT62" s="9"/>
      <c r="JU62" s="9"/>
      <c r="JV62" s="9"/>
      <c r="JW62" s="9"/>
      <c r="JX62" s="9"/>
      <c r="JY62" s="9"/>
      <c r="JZ62" s="9"/>
      <c r="KA62" s="9"/>
      <c r="KB62" s="9"/>
      <c r="KC62" s="9"/>
      <c r="KD62" s="9"/>
      <c r="KE62" s="9"/>
      <c r="KF62" s="9"/>
      <c r="KG62" s="9"/>
      <c r="KH62" s="9"/>
      <c r="KI62" s="9"/>
      <c r="KJ62" s="9"/>
      <c r="KK62" s="9"/>
      <c r="KL62" s="9"/>
      <c r="KM62" s="9"/>
      <c r="KN62" s="9"/>
      <c r="KO62" s="9"/>
      <c r="KP62" s="9"/>
      <c r="KQ62" s="9"/>
      <c r="KR62" s="9"/>
      <c r="KS62" s="9"/>
      <c r="KT62" s="9"/>
      <c r="KU62" s="9"/>
      <c r="KV62" s="9"/>
      <c r="KW62" s="9"/>
      <c r="KX62" s="9"/>
      <c r="KY62" s="9"/>
      <c r="KZ62" s="9"/>
      <c r="LA62" s="9"/>
      <c r="LB62" s="9"/>
      <c r="LC62" s="9"/>
      <c r="LD62" s="9"/>
      <c r="LE62" s="9"/>
      <c r="LF62" s="9"/>
      <c r="LG62" s="9"/>
      <c r="LH62" s="9"/>
      <c r="LI62" s="9"/>
      <c r="LJ62" s="9"/>
      <c r="LK62" s="9"/>
      <c r="LL62" s="9"/>
      <c r="LM62" s="9"/>
      <c r="LN62" s="9"/>
      <c r="LO62" s="9"/>
      <c r="LP62" s="9"/>
      <c r="LQ62" s="9"/>
      <c r="LR62" s="9"/>
      <c r="LS62" s="9"/>
      <c r="LT62" s="9"/>
      <c r="LU62" s="9"/>
      <c r="LV62" s="9"/>
      <c r="LW62" s="9"/>
      <c r="LX62" s="9"/>
      <c r="LY62" s="9"/>
      <c r="LZ62" s="9"/>
      <c r="MA62" s="9"/>
      <c r="MB62" s="9"/>
      <c r="MC62" s="9"/>
      <c r="MD62" s="9"/>
      <c r="ME62" s="9"/>
      <c r="MF62" s="9"/>
      <c r="MG62" s="9"/>
      <c r="MH62" s="9"/>
      <c r="MI62" s="9"/>
      <c r="MJ62" s="9"/>
      <c r="MK62" s="9"/>
      <c r="ML62" s="9"/>
      <c r="MM62" s="9"/>
      <c r="MN62" s="9"/>
      <c r="MO62" s="9"/>
      <c r="MP62" s="9"/>
      <c r="MQ62" s="9"/>
      <c r="MR62" s="9"/>
      <c r="MS62" s="9"/>
      <c r="MT62" s="9"/>
      <c r="MU62" s="9"/>
      <c r="MV62" s="9"/>
      <c r="MW62" s="9"/>
      <c r="MX62" s="9"/>
      <c r="MY62" s="9"/>
      <c r="MZ62" s="9"/>
      <c r="NA62" s="9"/>
      <c r="NB62" s="9"/>
      <c r="NC62" s="9"/>
      <c r="ND62" s="9"/>
      <c r="NE62" s="9"/>
      <c r="NF62" s="9"/>
      <c r="NG62" s="9"/>
      <c r="NH62" s="9"/>
      <c r="NI62" s="9"/>
      <c r="NJ62" s="9"/>
      <c r="NK62" s="9"/>
      <c r="NL62" s="9"/>
      <c r="NM62" s="9"/>
      <c r="NN62" s="9"/>
      <c r="NO62" s="9"/>
      <c r="NP62" s="9"/>
      <c r="NQ62" s="9"/>
      <c r="NR62" s="9"/>
      <c r="NS62" s="9"/>
      <c r="NT62" s="9"/>
      <c r="NU62" s="9"/>
      <c r="NV62" s="9"/>
      <c r="NW62" s="9"/>
      <c r="NX62" s="9"/>
      <c r="NY62" s="9"/>
      <c r="NZ62" s="9"/>
      <c r="OA62" s="9"/>
      <c r="OB62" s="9"/>
      <c r="OC62" s="9"/>
      <c r="OD62" s="9"/>
      <c r="OE62" s="9"/>
      <c r="OF62" s="9"/>
      <c r="OG62" s="9"/>
      <c r="OH62" s="9"/>
      <c r="OI62" s="9"/>
      <c r="OJ62" s="9"/>
      <c r="OK62" s="9"/>
      <c r="OL62" s="9"/>
      <c r="OM62" s="9"/>
      <c r="ON62" s="9"/>
      <c r="OO62" s="9"/>
      <c r="OP62" s="9"/>
      <c r="OQ62" s="9"/>
      <c r="OR62" s="9"/>
      <c r="OS62" s="9"/>
      <c r="OT62" s="9"/>
      <c r="OU62" s="9"/>
      <c r="OV62" s="9"/>
      <c r="OW62" s="9"/>
      <c r="OX62" s="9"/>
      <c r="OY62" s="9"/>
      <c r="OZ62" s="9"/>
      <c r="PA62" s="9"/>
      <c r="PB62" s="9"/>
      <c r="PC62" s="9"/>
      <c r="PD62" s="9"/>
      <c r="PE62" s="9"/>
      <c r="PF62" s="9"/>
      <c r="PG62" s="9"/>
      <c r="PH62" s="9"/>
      <c r="PI62" s="9"/>
      <c r="PJ62" s="9"/>
      <c r="PK62" s="9"/>
    </row>
    <row r="63" spans="3:427" x14ac:dyDescent="0.5">
      <c r="C63" t="s">
        <v>112</v>
      </c>
      <c r="D63" s="1">
        <v>7.348438456827866E-3</v>
      </c>
      <c r="E63" s="1">
        <v>-6.4148253741981298E-3</v>
      </c>
      <c r="F63" s="1">
        <v>3.0893536121674448E-3</v>
      </c>
      <c r="G63" s="1">
        <v>3.6549707602318016E-4</v>
      </c>
      <c r="H63" s="1">
        <v>-8.2824760244114559E-3</v>
      </c>
      <c r="I63" s="1">
        <v>-5.5744062045564036E-3</v>
      </c>
      <c r="J63" s="1">
        <v>2.0841525756980062E-2</v>
      </c>
      <c r="K63" s="1">
        <v>-5.7167985927880638E-3</v>
      </c>
      <c r="L63" s="1">
        <v>6.5420560747664336E-3</v>
      </c>
      <c r="M63" s="1">
        <v>9.3304061470911304E-3</v>
      </c>
      <c r="N63" s="1">
        <v>-7.1001494768312412E-3</v>
      </c>
      <c r="O63" s="1">
        <v>1.6486104569006788E-3</v>
      </c>
      <c r="P63" s="1">
        <v>4.3383947939261702E-3</v>
      </c>
      <c r="Q63" s="1">
        <v>-3.111629716063824E-3</v>
      </c>
      <c r="R63" s="1">
        <v>2.0642201834862206E-2</v>
      </c>
      <c r="S63" s="1">
        <v>2.2641509433962703E-3</v>
      </c>
      <c r="T63" s="1">
        <v>-3.228547153780803E-2</v>
      </c>
      <c r="U63" s="1">
        <v>9.6774193548387899E-3</v>
      </c>
      <c r="V63" s="1">
        <v>8.0816673755848001E-3</v>
      </c>
      <c r="W63" s="1">
        <v>1.1752136752136932E-2</v>
      </c>
      <c r="X63" s="1">
        <v>7.1994240460759862E-4</v>
      </c>
      <c r="Y63" s="1">
        <v>1.8266356692128838E-2</v>
      </c>
      <c r="Z63" s="1">
        <v>3.9927404718693715E-3</v>
      </c>
      <c r="AA63" s="1">
        <v>2.0471116096466568E-2</v>
      </c>
      <c r="AB63" s="1">
        <v>-6.8395554288970262E-3</v>
      </c>
      <c r="AC63" s="1">
        <v>-8.2358040745555972E-3</v>
      </c>
      <c r="AD63" s="1">
        <v>-7.2007200720072273E-3</v>
      </c>
      <c r="AE63" s="1">
        <v>1.387283236994219E-2</v>
      </c>
      <c r="AF63" s="1">
        <v>7.7720207253884066E-3</v>
      </c>
      <c r="AG63" s="1">
        <v>-1.9646365422396617E-3</v>
      </c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9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  <c r="IX63" s="9"/>
      <c r="IY63" s="9"/>
      <c r="IZ63" s="9"/>
      <c r="JA63" s="9"/>
      <c r="JB63" s="9"/>
      <c r="JC63" s="9"/>
      <c r="JD63" s="9"/>
      <c r="JE63" s="9"/>
      <c r="JF63" s="9"/>
      <c r="JG63" s="9"/>
      <c r="JH63" s="9"/>
      <c r="JI63" s="9"/>
      <c r="JJ63" s="9"/>
      <c r="JK63" s="9"/>
      <c r="JL63" s="9"/>
      <c r="JM63" s="9"/>
      <c r="JN63" s="9"/>
      <c r="JO63" s="9"/>
      <c r="JP63" s="9"/>
      <c r="JQ63" s="9"/>
      <c r="JR63" s="9"/>
      <c r="JS63" s="9"/>
      <c r="JT63" s="9"/>
      <c r="JU63" s="9"/>
      <c r="JV63" s="9"/>
      <c r="JW63" s="9"/>
      <c r="JX63" s="9"/>
      <c r="JY63" s="9"/>
      <c r="JZ63" s="9"/>
      <c r="KA63" s="9"/>
      <c r="KB63" s="9"/>
      <c r="KC63" s="9"/>
      <c r="KD63" s="9"/>
      <c r="KE63" s="9"/>
      <c r="KF63" s="9"/>
      <c r="KG63" s="9"/>
      <c r="KH63" s="9"/>
      <c r="KI63" s="9"/>
      <c r="KJ63" s="9"/>
      <c r="KK63" s="9"/>
      <c r="KL63" s="9"/>
      <c r="KM63" s="9"/>
      <c r="KN63" s="9"/>
      <c r="KO63" s="9"/>
      <c r="KP63" s="9"/>
      <c r="KQ63" s="9"/>
      <c r="KR63" s="9"/>
      <c r="KS63" s="9"/>
      <c r="KT63" s="9"/>
      <c r="KU63" s="9"/>
      <c r="KV63" s="9"/>
      <c r="KW63" s="9"/>
      <c r="KX63" s="9"/>
      <c r="KY63" s="9"/>
      <c r="KZ63" s="9"/>
      <c r="LA63" s="9"/>
      <c r="LB63" s="9"/>
      <c r="LC63" s="9"/>
      <c r="LD63" s="9"/>
      <c r="LE63" s="9"/>
      <c r="LF63" s="9"/>
      <c r="LG63" s="9"/>
      <c r="LH63" s="9"/>
      <c r="LI63" s="9"/>
      <c r="LJ63" s="9"/>
      <c r="LK63" s="9"/>
      <c r="LL63" s="9"/>
      <c r="LM63" s="9"/>
      <c r="LN63" s="9"/>
      <c r="LO63" s="9"/>
      <c r="LP63" s="9"/>
      <c r="LQ63" s="9"/>
      <c r="LR63" s="9"/>
      <c r="LS63" s="9"/>
      <c r="LT63" s="9"/>
      <c r="LU63" s="9"/>
      <c r="LV63" s="9"/>
      <c r="LW63" s="9"/>
      <c r="LX63" s="9"/>
      <c r="LY63" s="9"/>
      <c r="LZ63" s="9"/>
      <c r="MA63" s="9"/>
      <c r="MB63" s="9"/>
      <c r="MC63" s="9"/>
      <c r="MD63" s="9"/>
      <c r="ME63" s="9"/>
      <c r="MF63" s="9"/>
      <c r="MG63" s="9"/>
      <c r="MH63" s="9"/>
      <c r="MI63" s="9"/>
      <c r="MJ63" s="9"/>
      <c r="MK63" s="9"/>
      <c r="ML63" s="9"/>
      <c r="MM63" s="9"/>
      <c r="MN63" s="9"/>
      <c r="MO63" s="9"/>
      <c r="MP63" s="9"/>
      <c r="MQ63" s="9"/>
      <c r="MR63" s="9"/>
      <c r="MS63" s="9"/>
      <c r="MT63" s="9"/>
      <c r="MU63" s="9"/>
      <c r="MV63" s="9"/>
      <c r="MW63" s="9"/>
      <c r="MX63" s="9"/>
      <c r="MY63" s="9"/>
      <c r="MZ63" s="9"/>
      <c r="NA63" s="9"/>
      <c r="NB63" s="9"/>
      <c r="NC63" s="9"/>
      <c r="ND63" s="9"/>
      <c r="NE63" s="9"/>
      <c r="NF63" s="9"/>
      <c r="NG63" s="9"/>
      <c r="NH63" s="9"/>
      <c r="NI63" s="9"/>
      <c r="NJ63" s="9"/>
      <c r="NK63" s="9"/>
      <c r="NL63" s="9"/>
      <c r="NM63" s="9"/>
      <c r="NN63" s="9"/>
      <c r="NO63" s="9"/>
      <c r="NP63" s="9"/>
      <c r="NQ63" s="9"/>
      <c r="NR63" s="9"/>
      <c r="NS63" s="9"/>
      <c r="NT63" s="9"/>
      <c r="NU63" s="9"/>
      <c r="NV63" s="9"/>
      <c r="NW63" s="9"/>
      <c r="NX63" s="9"/>
      <c r="NY63" s="9"/>
      <c r="NZ63" s="9"/>
      <c r="OA63" s="9"/>
      <c r="OB63" s="9"/>
      <c r="OC63" s="9"/>
      <c r="OD63" s="9"/>
      <c r="OE63" s="9"/>
      <c r="OF63" s="9"/>
      <c r="OG63" s="9"/>
      <c r="OH63" s="9"/>
      <c r="OI63" s="9"/>
      <c r="OJ63" s="9"/>
      <c r="OK63" s="9"/>
      <c r="OL63" s="9"/>
      <c r="OM63" s="9"/>
      <c r="ON63" s="9"/>
      <c r="OO63" s="9"/>
      <c r="OP63" s="9"/>
      <c r="OQ63" s="9"/>
      <c r="OR63" s="9"/>
      <c r="OS63" s="9"/>
      <c r="OT63" s="9"/>
      <c r="OU63" s="9"/>
      <c r="OV63" s="9"/>
      <c r="OW63" s="9"/>
      <c r="OX63" s="9"/>
      <c r="OY63" s="9"/>
      <c r="OZ63" s="9"/>
      <c r="PA63" s="9"/>
      <c r="PB63" s="9"/>
      <c r="PC63" s="9"/>
      <c r="PD63" s="9"/>
      <c r="PE63" s="9"/>
      <c r="PF63" s="9"/>
      <c r="PG63" s="9"/>
      <c r="PH63" s="9"/>
      <c r="PI63" s="9"/>
      <c r="PJ63" s="9"/>
      <c r="PK63" s="9"/>
    </row>
    <row r="64" spans="3:427" x14ac:dyDescent="0.5">
      <c r="C64" t="s">
        <v>113</v>
      </c>
      <c r="D64" s="1">
        <v>-7.4974670719352154E-3</v>
      </c>
      <c r="E64" s="1">
        <v>-4.3041606886655703E-3</v>
      </c>
      <c r="F64" s="1">
        <v>-5.2120350627813394E-3</v>
      </c>
      <c r="G64" s="1">
        <v>-2.1191085129704135E-2</v>
      </c>
      <c r="H64" s="1">
        <v>-9.890109890109855E-3</v>
      </c>
      <c r="I64" s="1">
        <v>-5.849378503534064E-3</v>
      </c>
      <c r="J64" s="1">
        <v>-9.24499229583986E-3</v>
      </c>
      <c r="K64" s="1">
        <v>-1.2826183104820865E-2</v>
      </c>
      <c r="L64" s="1">
        <v>-4.6425255338904403E-3</v>
      </c>
      <c r="M64" s="1">
        <v>-1.169113648722131E-2</v>
      </c>
      <c r="N64" s="1">
        <v>1.8818216033120727E-3</v>
      </c>
      <c r="O64" s="1">
        <v>-1.269691982130261E-2</v>
      </c>
      <c r="P64" s="1">
        <v>2.4683739586546238E-3</v>
      </c>
      <c r="Q64" s="1">
        <v>-8.9738587592664842E-3</v>
      </c>
      <c r="R64" s="1">
        <v>-1.9475655430711614E-2</v>
      </c>
      <c r="S64" s="1">
        <v>-1.6566265060241059E-2</v>
      </c>
      <c r="T64" s="1">
        <v>2.0485806262803496E-2</v>
      </c>
      <c r="U64" s="1">
        <v>-9.5846645367412275E-3</v>
      </c>
      <c r="V64" s="1">
        <v>5.4852320675105037E-3</v>
      </c>
      <c r="W64" s="1">
        <v>2.1119324181626542E-3</v>
      </c>
      <c r="X64" s="1">
        <v>-3.9208633093525069E-2</v>
      </c>
      <c r="Y64" s="1">
        <v>3.1311154598825608E-2</v>
      </c>
      <c r="Z64" s="1">
        <v>-1.5907447577729661E-2</v>
      </c>
      <c r="AA64" s="1">
        <v>-6.5952184666115965E-3</v>
      </c>
      <c r="AB64" s="1">
        <v>-3.7302725968436645E-3</v>
      </c>
      <c r="AC64" s="1">
        <v>-4.3706293706293753E-3</v>
      </c>
      <c r="AD64" s="1">
        <v>-7.2529465095194645E-3</v>
      </c>
      <c r="AE64" s="1">
        <v>-4.5610034207524963E-3</v>
      </c>
      <c r="AF64" s="1">
        <v>-8.4131806496844375E-3</v>
      </c>
      <c r="AG64" s="1">
        <v>-6.2992125984251413E-3</v>
      </c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9"/>
      <c r="FI64" s="9"/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9"/>
      <c r="FV64" s="9"/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9"/>
      <c r="GJ64" s="9"/>
      <c r="GK64" s="9"/>
      <c r="GL64" s="9"/>
      <c r="GM64" s="9"/>
      <c r="GN64" s="9"/>
      <c r="GO64" s="9"/>
      <c r="GP64" s="9"/>
      <c r="GQ64" s="9"/>
      <c r="GR64" s="9"/>
      <c r="GS64" s="9"/>
      <c r="GT64" s="9"/>
      <c r="GU64" s="9"/>
      <c r="GV64" s="9"/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9"/>
      <c r="HH64" s="9"/>
      <c r="HI64" s="9"/>
      <c r="HJ64" s="9"/>
      <c r="HK64" s="9"/>
      <c r="HL64" s="9"/>
      <c r="HM64" s="9"/>
      <c r="HN64" s="9"/>
      <c r="HO64" s="9"/>
      <c r="HP64" s="9"/>
      <c r="HQ64" s="9"/>
      <c r="HR64" s="9"/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  <c r="IS64" s="9"/>
      <c r="IT64" s="9"/>
      <c r="IU64" s="9"/>
      <c r="IV64" s="9"/>
      <c r="IW64" s="9"/>
      <c r="IX64" s="9"/>
      <c r="IY64" s="9"/>
      <c r="IZ64" s="9"/>
      <c r="JA64" s="9"/>
      <c r="JB64" s="9"/>
      <c r="JC64" s="9"/>
      <c r="JD64" s="9"/>
      <c r="JE64" s="9"/>
      <c r="JF64" s="9"/>
      <c r="JG64" s="9"/>
      <c r="JH64" s="9"/>
      <c r="JI64" s="9"/>
      <c r="JJ64" s="9"/>
      <c r="JK64" s="9"/>
      <c r="JL64" s="9"/>
      <c r="JM64" s="9"/>
      <c r="JN64" s="9"/>
      <c r="JO64" s="9"/>
      <c r="JP64" s="9"/>
      <c r="JQ64" s="9"/>
      <c r="JR64" s="9"/>
      <c r="JS64" s="9"/>
      <c r="JT64" s="9"/>
      <c r="JU64" s="9"/>
      <c r="JV64" s="9"/>
      <c r="JW64" s="9"/>
      <c r="JX64" s="9"/>
      <c r="JY64" s="9"/>
      <c r="JZ64" s="9"/>
      <c r="KA64" s="9"/>
      <c r="KB64" s="9"/>
      <c r="KC64" s="9"/>
      <c r="KD64" s="9"/>
      <c r="KE64" s="9"/>
      <c r="KF64" s="9"/>
      <c r="KG64" s="9"/>
      <c r="KH64" s="9"/>
      <c r="KI64" s="9"/>
      <c r="KJ64" s="9"/>
      <c r="KK64" s="9"/>
      <c r="KL64" s="9"/>
      <c r="KM64" s="9"/>
      <c r="KN64" s="9"/>
      <c r="KO64" s="9"/>
      <c r="KP64" s="9"/>
      <c r="KQ64" s="9"/>
      <c r="KR64" s="9"/>
      <c r="KS64" s="9"/>
      <c r="KT64" s="9"/>
      <c r="KU64" s="9"/>
      <c r="KV64" s="9"/>
      <c r="KW64" s="9"/>
      <c r="KX64" s="9"/>
      <c r="KY64" s="9"/>
      <c r="KZ64" s="9"/>
      <c r="LA64" s="9"/>
      <c r="LB64" s="9"/>
      <c r="LC64" s="9"/>
      <c r="LD64" s="9"/>
      <c r="LE64" s="9"/>
      <c r="LF64" s="9"/>
      <c r="LG64" s="9"/>
      <c r="LH64" s="9"/>
      <c r="LI64" s="9"/>
      <c r="LJ64" s="9"/>
      <c r="LK64" s="9"/>
      <c r="LL64" s="9"/>
      <c r="LM64" s="9"/>
      <c r="LN64" s="9"/>
      <c r="LO64" s="9"/>
      <c r="LP64" s="9"/>
      <c r="LQ64" s="9"/>
      <c r="LR64" s="9"/>
      <c r="LS64" s="9"/>
      <c r="LT64" s="9"/>
      <c r="LU64" s="9"/>
      <c r="LV64" s="9"/>
      <c r="LW64" s="9"/>
      <c r="LX64" s="9"/>
      <c r="LY64" s="9"/>
      <c r="LZ64" s="9"/>
      <c r="MA64" s="9"/>
      <c r="MB64" s="9"/>
      <c r="MC64" s="9"/>
      <c r="MD64" s="9"/>
      <c r="ME64" s="9"/>
      <c r="MF64" s="9"/>
      <c r="MG64" s="9"/>
      <c r="MH64" s="9"/>
      <c r="MI64" s="9"/>
      <c r="MJ64" s="9"/>
      <c r="MK64" s="9"/>
      <c r="ML64" s="9"/>
      <c r="MM64" s="9"/>
      <c r="MN64" s="9"/>
      <c r="MO64" s="9"/>
      <c r="MP64" s="9"/>
      <c r="MQ64" s="9"/>
      <c r="MR64" s="9"/>
      <c r="MS64" s="9"/>
      <c r="MT64" s="9"/>
      <c r="MU64" s="9"/>
      <c r="MV64" s="9"/>
      <c r="MW64" s="9"/>
      <c r="MX64" s="9"/>
      <c r="MY64" s="9"/>
      <c r="MZ64" s="9"/>
      <c r="NA64" s="9"/>
      <c r="NB64" s="9"/>
      <c r="NC64" s="9"/>
      <c r="ND64" s="9"/>
      <c r="NE64" s="9"/>
      <c r="NF64" s="9"/>
      <c r="NG64" s="9"/>
      <c r="NH64" s="9"/>
      <c r="NI64" s="9"/>
      <c r="NJ64" s="9"/>
      <c r="NK64" s="9"/>
      <c r="NL64" s="9"/>
      <c r="NM64" s="9"/>
      <c r="NN64" s="9"/>
      <c r="NO64" s="9"/>
      <c r="NP64" s="9"/>
      <c r="NQ64" s="9"/>
      <c r="NR64" s="9"/>
      <c r="NS64" s="9"/>
      <c r="NT64" s="9"/>
      <c r="NU64" s="9"/>
      <c r="NV64" s="9"/>
      <c r="NW64" s="9"/>
      <c r="NX64" s="9"/>
      <c r="NY64" s="9"/>
      <c r="NZ64" s="9"/>
      <c r="OA64" s="9"/>
      <c r="OB64" s="9"/>
      <c r="OC64" s="9"/>
      <c r="OD64" s="9"/>
      <c r="OE64" s="9"/>
      <c r="OF64" s="9"/>
      <c r="OG64" s="9"/>
      <c r="OH64" s="9"/>
      <c r="OI64" s="9"/>
      <c r="OJ64" s="9"/>
      <c r="OK64" s="9"/>
      <c r="OL64" s="9"/>
      <c r="OM64" s="9"/>
      <c r="ON64" s="9"/>
      <c r="OO64" s="9"/>
      <c r="OP64" s="9"/>
      <c r="OQ64" s="9"/>
      <c r="OR64" s="9"/>
      <c r="OS64" s="9"/>
      <c r="OT64" s="9"/>
      <c r="OU64" s="9"/>
      <c r="OV64" s="9"/>
      <c r="OW64" s="9"/>
      <c r="OX64" s="9"/>
      <c r="OY64" s="9"/>
      <c r="OZ64" s="9"/>
      <c r="PA64" s="9"/>
      <c r="PB64" s="9"/>
      <c r="PC64" s="9"/>
      <c r="PD64" s="9"/>
      <c r="PE64" s="9"/>
      <c r="PF64" s="9"/>
      <c r="PG64" s="9"/>
      <c r="PH64" s="9"/>
      <c r="PI64" s="9"/>
      <c r="PJ64" s="9"/>
      <c r="PK64" s="9"/>
    </row>
    <row r="65" spans="3:427" x14ac:dyDescent="0.5">
      <c r="C65" t="s">
        <v>114</v>
      </c>
      <c r="D65" s="1">
        <v>3.4708044099633906E-3</v>
      </c>
      <c r="E65" s="1">
        <v>5.0432276657059738E-3</v>
      </c>
      <c r="F65" s="1">
        <v>-1.1193141224100978E-2</v>
      </c>
      <c r="G65" s="1">
        <v>-1.2691302724897269E-2</v>
      </c>
      <c r="H65" s="1">
        <v>-1.5760266370699272E-2</v>
      </c>
      <c r="I65" s="1">
        <v>8.825692571708732E-3</v>
      </c>
      <c r="J65" s="1">
        <v>9.3312597200623237E-3</v>
      </c>
      <c r="K65" s="1">
        <v>6.2724014336916767E-3</v>
      </c>
      <c r="L65" s="1">
        <v>8.3955223880596286E-3</v>
      </c>
      <c r="M65" s="1">
        <v>5.2269601100412011E-3</v>
      </c>
      <c r="N65" s="1">
        <v>-1.3899323816679132E-2</v>
      </c>
      <c r="O65" s="1">
        <v>-3.0959752321981782E-3</v>
      </c>
      <c r="P65" s="1">
        <v>2.4622960911049319E-3</v>
      </c>
      <c r="Q65" s="1">
        <v>2.7559055118109299E-3</v>
      </c>
      <c r="R65" s="1">
        <v>-3.8197097020631343E-4</v>
      </c>
      <c r="S65" s="1">
        <v>-1.0336906584992311E-2</v>
      </c>
      <c r="T65" s="1">
        <v>1.6919988528821372E-2</v>
      </c>
      <c r="U65" s="1">
        <v>-5.6451612903225534E-3</v>
      </c>
      <c r="V65" s="1">
        <v>-1.7624842635333482E-2</v>
      </c>
      <c r="W65" s="1">
        <v>1.949420442571137E-2</v>
      </c>
      <c r="X65" s="1">
        <v>-7.1134406589293819E-3</v>
      </c>
      <c r="Y65" s="1">
        <v>-2.5300442757748565E-3</v>
      </c>
      <c r="Z65" s="1">
        <v>6.9801616458486926E-3</v>
      </c>
      <c r="AA65" s="1">
        <v>2.7385892116182475E-2</v>
      </c>
      <c r="AB65" s="1">
        <v>6.0483870967742437E-3</v>
      </c>
      <c r="AC65" s="1">
        <v>8.3406496927127538E-3</v>
      </c>
      <c r="AD65" s="1">
        <v>-3.6529680365297024E-3</v>
      </c>
      <c r="AE65" s="1">
        <v>8.4001527300496814E-3</v>
      </c>
      <c r="AF65" s="1">
        <v>-4.4779637049258136E-3</v>
      </c>
      <c r="AG65" s="1">
        <v>9.5087163232963068E-3</v>
      </c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  <c r="FE65" s="9"/>
      <c r="FF65" s="9"/>
      <c r="FG65" s="9"/>
      <c r="FH65" s="9"/>
      <c r="FI65" s="9"/>
      <c r="FJ65" s="9"/>
      <c r="FK65" s="9"/>
      <c r="FL65" s="9"/>
      <c r="FM65" s="9"/>
      <c r="FN65" s="9"/>
      <c r="FO65" s="9"/>
      <c r="FP65" s="9"/>
      <c r="FQ65" s="9"/>
      <c r="FR65" s="9"/>
      <c r="FS65" s="9"/>
      <c r="FT65" s="9"/>
      <c r="FU65" s="9"/>
      <c r="FV65" s="9"/>
      <c r="FW65" s="9"/>
      <c r="FX65" s="9"/>
      <c r="FY65" s="9"/>
      <c r="FZ65" s="9"/>
      <c r="GA65" s="9"/>
      <c r="GB65" s="9"/>
      <c r="GC65" s="9"/>
      <c r="GD65" s="9"/>
      <c r="GE65" s="9"/>
      <c r="GF65" s="9"/>
      <c r="GG65" s="9"/>
      <c r="GH65" s="9"/>
      <c r="GI65" s="9"/>
      <c r="GJ65" s="9"/>
      <c r="GK65" s="9"/>
      <c r="GL65" s="9"/>
      <c r="GM65" s="9"/>
      <c r="GN65" s="9"/>
      <c r="GO65" s="9"/>
      <c r="GP65" s="9"/>
      <c r="GQ65" s="9"/>
      <c r="GR65" s="9"/>
      <c r="GS65" s="9"/>
      <c r="GT65" s="9"/>
      <c r="GU65" s="9"/>
      <c r="GV65" s="9"/>
      <c r="GW65" s="9"/>
      <c r="GX65" s="9"/>
      <c r="GY65" s="9"/>
      <c r="GZ65" s="9"/>
      <c r="HA65" s="9"/>
      <c r="HB65" s="9"/>
      <c r="HC65" s="9"/>
      <c r="HD65" s="9"/>
      <c r="HE65" s="9"/>
      <c r="HF65" s="9"/>
      <c r="HG65" s="9"/>
      <c r="HH65" s="9"/>
      <c r="HI65" s="9"/>
      <c r="HJ65" s="9"/>
      <c r="HK65" s="9"/>
      <c r="HL65" s="9"/>
      <c r="HM65" s="9"/>
      <c r="HN65" s="9"/>
      <c r="HO65" s="9"/>
      <c r="HP65" s="9"/>
      <c r="HQ65" s="9"/>
      <c r="HR65" s="9"/>
      <c r="HS65" s="9"/>
      <c r="HT65" s="9"/>
      <c r="HU65" s="9"/>
      <c r="HV65" s="9"/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  <c r="IS65" s="9"/>
      <c r="IT65" s="9"/>
      <c r="IU65" s="9"/>
      <c r="IV65" s="9"/>
      <c r="IW65" s="9"/>
      <c r="IX65" s="9"/>
      <c r="IY65" s="9"/>
      <c r="IZ65" s="9"/>
      <c r="JA65" s="9"/>
      <c r="JB65" s="9"/>
      <c r="JC65" s="9"/>
      <c r="JD65" s="9"/>
      <c r="JE65" s="9"/>
      <c r="JF65" s="9"/>
      <c r="JG65" s="9"/>
      <c r="JH65" s="9"/>
      <c r="JI65" s="9"/>
      <c r="JJ65" s="9"/>
      <c r="JK65" s="9"/>
      <c r="JL65" s="9"/>
      <c r="JM65" s="9"/>
      <c r="JN65" s="9"/>
      <c r="JO65" s="9"/>
      <c r="JP65" s="9"/>
      <c r="JQ65" s="9"/>
      <c r="JR65" s="9"/>
      <c r="JS65" s="9"/>
      <c r="JT65" s="9"/>
      <c r="JU65" s="9"/>
      <c r="JV65" s="9"/>
      <c r="JW65" s="9"/>
      <c r="JX65" s="9"/>
      <c r="JY65" s="9"/>
      <c r="JZ65" s="9"/>
      <c r="KA65" s="9"/>
      <c r="KB65" s="9"/>
      <c r="KC65" s="9"/>
      <c r="KD65" s="9"/>
      <c r="KE65" s="9"/>
      <c r="KF65" s="9"/>
      <c r="KG65" s="9"/>
      <c r="KH65" s="9"/>
      <c r="KI65" s="9"/>
      <c r="KJ65" s="9"/>
      <c r="KK65" s="9"/>
      <c r="KL65" s="9"/>
      <c r="KM65" s="9"/>
      <c r="KN65" s="9"/>
      <c r="KO65" s="9"/>
      <c r="KP65" s="9"/>
      <c r="KQ65" s="9"/>
      <c r="KR65" s="9"/>
      <c r="KS65" s="9"/>
      <c r="KT65" s="9"/>
      <c r="KU65" s="9"/>
      <c r="KV65" s="9"/>
      <c r="KW65" s="9"/>
      <c r="KX65" s="9"/>
      <c r="KY65" s="9"/>
      <c r="KZ65" s="9"/>
      <c r="LA65" s="9"/>
      <c r="LB65" s="9"/>
      <c r="LC65" s="9"/>
      <c r="LD65" s="9"/>
      <c r="LE65" s="9"/>
      <c r="LF65" s="9"/>
      <c r="LG65" s="9"/>
      <c r="LH65" s="9"/>
      <c r="LI65" s="9"/>
      <c r="LJ65" s="9"/>
      <c r="LK65" s="9"/>
      <c r="LL65" s="9"/>
      <c r="LM65" s="9"/>
      <c r="LN65" s="9"/>
      <c r="LO65" s="9"/>
      <c r="LP65" s="9"/>
      <c r="LQ65" s="9"/>
      <c r="LR65" s="9"/>
      <c r="LS65" s="9"/>
      <c r="LT65" s="9"/>
      <c r="LU65" s="9"/>
      <c r="LV65" s="9"/>
      <c r="LW65" s="9"/>
      <c r="LX65" s="9"/>
      <c r="LY65" s="9"/>
      <c r="LZ65" s="9"/>
      <c r="MA65" s="9"/>
      <c r="MB65" s="9"/>
      <c r="MC65" s="9"/>
      <c r="MD65" s="9"/>
      <c r="ME65" s="9"/>
      <c r="MF65" s="9"/>
      <c r="MG65" s="9"/>
      <c r="MH65" s="9"/>
      <c r="MI65" s="9"/>
      <c r="MJ65" s="9"/>
      <c r="MK65" s="9"/>
      <c r="ML65" s="9"/>
      <c r="MM65" s="9"/>
      <c r="MN65" s="9"/>
      <c r="MO65" s="9"/>
      <c r="MP65" s="9"/>
      <c r="MQ65" s="9"/>
      <c r="MR65" s="9"/>
      <c r="MS65" s="9"/>
      <c r="MT65" s="9"/>
      <c r="MU65" s="9"/>
      <c r="MV65" s="9"/>
      <c r="MW65" s="9"/>
      <c r="MX65" s="9"/>
      <c r="MY65" s="9"/>
      <c r="MZ65" s="9"/>
      <c r="NA65" s="9"/>
      <c r="NB65" s="9"/>
      <c r="NC65" s="9"/>
      <c r="ND65" s="9"/>
      <c r="NE65" s="9"/>
      <c r="NF65" s="9"/>
      <c r="NG65" s="9"/>
      <c r="NH65" s="9"/>
      <c r="NI65" s="9"/>
      <c r="NJ65" s="9"/>
      <c r="NK65" s="9"/>
      <c r="NL65" s="9"/>
      <c r="NM65" s="9"/>
      <c r="NN65" s="9"/>
      <c r="NO65" s="9"/>
      <c r="NP65" s="9"/>
      <c r="NQ65" s="9"/>
      <c r="NR65" s="9"/>
      <c r="NS65" s="9"/>
      <c r="NT65" s="9"/>
      <c r="NU65" s="9"/>
      <c r="NV65" s="9"/>
      <c r="NW65" s="9"/>
      <c r="NX65" s="9"/>
      <c r="NY65" s="9"/>
      <c r="NZ65" s="9"/>
      <c r="OA65" s="9"/>
      <c r="OB65" s="9"/>
      <c r="OC65" s="9"/>
      <c r="OD65" s="9"/>
      <c r="OE65" s="9"/>
      <c r="OF65" s="9"/>
      <c r="OG65" s="9"/>
      <c r="OH65" s="9"/>
      <c r="OI65" s="9"/>
      <c r="OJ65" s="9"/>
      <c r="OK65" s="9"/>
      <c r="OL65" s="9"/>
      <c r="OM65" s="9"/>
      <c r="ON65" s="9"/>
      <c r="OO65" s="9"/>
      <c r="OP65" s="9"/>
      <c r="OQ65" s="9"/>
      <c r="OR65" s="9"/>
      <c r="OS65" s="9"/>
      <c r="OT65" s="9"/>
      <c r="OU65" s="9"/>
      <c r="OV65" s="9"/>
      <c r="OW65" s="9"/>
      <c r="OX65" s="9"/>
      <c r="OY65" s="9"/>
      <c r="OZ65" s="9"/>
      <c r="PA65" s="9"/>
      <c r="PB65" s="9"/>
      <c r="PC65" s="9"/>
      <c r="PD65" s="9"/>
      <c r="PE65" s="9"/>
      <c r="PF65" s="9"/>
      <c r="PG65" s="9"/>
      <c r="PH65" s="9"/>
      <c r="PI65" s="9"/>
      <c r="PJ65" s="9"/>
      <c r="PK65" s="9"/>
    </row>
    <row r="66" spans="3:427" x14ac:dyDescent="0.5">
      <c r="C66" t="s">
        <v>115</v>
      </c>
      <c r="D66" s="1">
        <v>-2.4415055951169107E-3</v>
      </c>
      <c r="E66" s="1">
        <v>3.5842293906811484E-3</v>
      </c>
      <c r="F66" s="1">
        <v>-8.6705202312140628E-3</v>
      </c>
      <c r="G66" s="1">
        <v>-3.7807183364846342E-4</v>
      </c>
      <c r="H66" s="1">
        <v>-1.0148849797023018E-2</v>
      </c>
      <c r="I66" s="1">
        <v>1.944106925880984E-3</v>
      </c>
      <c r="J66" s="1">
        <v>1.3097072419106404E-2</v>
      </c>
      <c r="K66" s="1">
        <v>-4.4523597506678225E-3</v>
      </c>
      <c r="L66" s="1">
        <v>3.7002775208141436E-3</v>
      </c>
      <c r="M66" s="1">
        <v>6.841817186644672E-3</v>
      </c>
      <c r="N66" s="1">
        <v>3.0476190476191878E-3</v>
      </c>
      <c r="O66" s="1">
        <v>-1.1944577161967507E-3</v>
      </c>
      <c r="P66" s="1">
        <v>2.0468734008805001E-4</v>
      </c>
      <c r="Q66" s="1">
        <v>-8.2449941107184399E-3</v>
      </c>
      <c r="R66" s="1">
        <v>2.025219717233484E-2</v>
      </c>
      <c r="S66" s="1">
        <v>6.1895551257253878E-3</v>
      </c>
      <c r="T66" s="1">
        <v>7.8962210941906363E-3</v>
      </c>
      <c r="U66" s="1">
        <v>6.4882400648824667E-3</v>
      </c>
      <c r="V66" s="1">
        <v>1.4950875694148547E-3</v>
      </c>
      <c r="W66" s="1">
        <v>-5.6847545219639306E-3</v>
      </c>
      <c r="X66" s="1">
        <v>-5.6561085972850478E-3</v>
      </c>
      <c r="Y66" s="1">
        <v>6.9752694990490305E-3</v>
      </c>
      <c r="Z66" s="1">
        <v>-3.1740240788033725E-2</v>
      </c>
      <c r="AA66" s="1">
        <v>2.9079159935379684E-2</v>
      </c>
      <c r="AB66" s="1">
        <v>-4.8668766103635575E-3</v>
      </c>
      <c r="AC66" s="1">
        <v>-3.9616891597736181E-2</v>
      </c>
      <c r="AD66" s="1">
        <v>3.6663611365719273E-3</v>
      </c>
      <c r="AE66" s="1">
        <v>2.006815600151457E-2</v>
      </c>
      <c r="AF66" s="1">
        <v>-6.6287878787877341E-3</v>
      </c>
      <c r="AG66" s="1">
        <v>-5.1020408163265918E-3</v>
      </c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  <c r="FE66" s="9"/>
      <c r="FF66" s="9"/>
      <c r="FG66" s="9"/>
      <c r="FH66" s="9"/>
      <c r="FI66" s="9"/>
      <c r="FJ66" s="9"/>
      <c r="FK66" s="9"/>
      <c r="FL66" s="9"/>
      <c r="FM66" s="9"/>
      <c r="FN66" s="9"/>
      <c r="FO66" s="9"/>
      <c r="FP66" s="9"/>
      <c r="FQ66" s="9"/>
      <c r="FR66" s="9"/>
      <c r="FS66" s="9"/>
      <c r="FT66" s="9"/>
      <c r="FU66" s="9"/>
      <c r="FV66" s="9"/>
      <c r="FW66" s="9"/>
      <c r="FX66" s="9"/>
      <c r="FY66" s="9"/>
      <c r="FZ66" s="9"/>
      <c r="GA66" s="9"/>
      <c r="GB66" s="9"/>
      <c r="GC66" s="9"/>
      <c r="GD66" s="9"/>
      <c r="GE66" s="9"/>
      <c r="GF66" s="9"/>
      <c r="GG66" s="9"/>
      <c r="GH66" s="9"/>
      <c r="GI66" s="9"/>
      <c r="GJ66" s="9"/>
      <c r="GK66" s="9"/>
      <c r="GL66" s="9"/>
      <c r="GM66" s="9"/>
      <c r="GN66" s="9"/>
      <c r="GO66" s="9"/>
      <c r="GP66" s="9"/>
      <c r="GQ66" s="9"/>
      <c r="GR66" s="9"/>
      <c r="GS66" s="9"/>
      <c r="GT66" s="9"/>
      <c r="GU66" s="9"/>
      <c r="GV66" s="9"/>
      <c r="GW66" s="9"/>
      <c r="GX66" s="9"/>
      <c r="GY66" s="9"/>
      <c r="GZ66" s="9"/>
      <c r="HA66" s="9"/>
      <c r="HB66" s="9"/>
      <c r="HC66" s="9"/>
      <c r="HD66" s="9"/>
      <c r="HE66" s="9"/>
      <c r="HF66" s="9"/>
      <c r="HG66" s="9"/>
      <c r="HH66" s="9"/>
      <c r="HI66" s="9"/>
      <c r="HJ66" s="9"/>
      <c r="HK66" s="9"/>
      <c r="HL66" s="9"/>
      <c r="HM66" s="9"/>
      <c r="HN66" s="9"/>
      <c r="HO66" s="9"/>
      <c r="HP66" s="9"/>
      <c r="HQ66" s="9"/>
      <c r="HR66" s="9"/>
      <c r="HS66" s="9"/>
      <c r="HT66" s="9"/>
      <c r="HU66" s="9"/>
      <c r="HV66" s="9"/>
      <c r="HW66" s="9"/>
      <c r="HX66" s="9"/>
      <c r="HY66" s="9"/>
      <c r="HZ66" s="9"/>
      <c r="IA66" s="9"/>
      <c r="IB66" s="9"/>
      <c r="IC66" s="9"/>
      <c r="ID66" s="9"/>
      <c r="IE66" s="9"/>
      <c r="IF66" s="9"/>
      <c r="IG66" s="9"/>
      <c r="IH66" s="9"/>
      <c r="II66" s="9"/>
      <c r="IJ66" s="9"/>
      <c r="IK66" s="9"/>
      <c r="IL66" s="9"/>
      <c r="IM66" s="9"/>
      <c r="IN66" s="9"/>
      <c r="IO66" s="9"/>
      <c r="IP66" s="9"/>
      <c r="IQ66" s="9"/>
      <c r="IR66" s="9"/>
      <c r="IS66" s="9"/>
      <c r="IT66" s="9"/>
      <c r="IU66" s="9"/>
      <c r="IV66" s="9"/>
      <c r="IW66" s="9"/>
      <c r="IX66" s="9"/>
      <c r="IY66" s="9"/>
      <c r="IZ66" s="9"/>
      <c r="JA66" s="9"/>
      <c r="JB66" s="9"/>
      <c r="JC66" s="9"/>
      <c r="JD66" s="9"/>
      <c r="JE66" s="9"/>
      <c r="JF66" s="9"/>
      <c r="JG66" s="9"/>
      <c r="JH66" s="9"/>
      <c r="JI66" s="9"/>
      <c r="JJ66" s="9"/>
      <c r="JK66" s="9"/>
      <c r="JL66" s="9"/>
      <c r="JM66" s="9"/>
      <c r="JN66" s="9"/>
      <c r="JO66" s="9"/>
      <c r="JP66" s="9"/>
      <c r="JQ66" s="9"/>
      <c r="JR66" s="9"/>
      <c r="JS66" s="9"/>
      <c r="JT66" s="9"/>
      <c r="JU66" s="9"/>
      <c r="JV66" s="9"/>
      <c r="JW66" s="9"/>
      <c r="JX66" s="9"/>
      <c r="JY66" s="9"/>
      <c r="JZ66" s="9"/>
      <c r="KA66" s="9"/>
      <c r="KB66" s="9"/>
      <c r="KC66" s="9"/>
      <c r="KD66" s="9"/>
      <c r="KE66" s="9"/>
      <c r="KF66" s="9"/>
      <c r="KG66" s="9"/>
      <c r="KH66" s="9"/>
      <c r="KI66" s="9"/>
      <c r="KJ66" s="9"/>
      <c r="KK66" s="9"/>
      <c r="KL66" s="9"/>
      <c r="KM66" s="9"/>
      <c r="KN66" s="9"/>
      <c r="KO66" s="9"/>
      <c r="KP66" s="9"/>
      <c r="KQ66" s="9"/>
      <c r="KR66" s="9"/>
      <c r="KS66" s="9"/>
      <c r="KT66" s="9"/>
      <c r="KU66" s="9"/>
      <c r="KV66" s="9"/>
      <c r="KW66" s="9"/>
      <c r="KX66" s="9"/>
      <c r="KY66" s="9"/>
      <c r="KZ66" s="9"/>
      <c r="LA66" s="9"/>
      <c r="LB66" s="9"/>
      <c r="LC66" s="9"/>
      <c r="LD66" s="9"/>
      <c r="LE66" s="9"/>
      <c r="LF66" s="9"/>
      <c r="LG66" s="9"/>
      <c r="LH66" s="9"/>
      <c r="LI66" s="9"/>
      <c r="LJ66" s="9"/>
      <c r="LK66" s="9"/>
      <c r="LL66" s="9"/>
      <c r="LM66" s="9"/>
      <c r="LN66" s="9"/>
      <c r="LO66" s="9"/>
      <c r="LP66" s="9"/>
      <c r="LQ66" s="9"/>
      <c r="LR66" s="9"/>
      <c r="LS66" s="9"/>
      <c r="LT66" s="9"/>
      <c r="LU66" s="9"/>
      <c r="LV66" s="9"/>
      <c r="LW66" s="9"/>
      <c r="LX66" s="9"/>
      <c r="LY66" s="9"/>
      <c r="LZ66" s="9"/>
      <c r="MA66" s="9"/>
      <c r="MB66" s="9"/>
      <c r="MC66" s="9"/>
      <c r="MD66" s="9"/>
      <c r="ME66" s="9"/>
      <c r="MF66" s="9"/>
      <c r="MG66" s="9"/>
      <c r="MH66" s="9"/>
      <c r="MI66" s="9"/>
      <c r="MJ66" s="9"/>
      <c r="MK66" s="9"/>
      <c r="ML66" s="9"/>
      <c r="MM66" s="9"/>
      <c r="MN66" s="9"/>
      <c r="MO66" s="9"/>
      <c r="MP66" s="9"/>
      <c r="MQ66" s="9"/>
      <c r="MR66" s="9"/>
      <c r="MS66" s="9"/>
      <c r="MT66" s="9"/>
      <c r="MU66" s="9"/>
      <c r="MV66" s="9"/>
      <c r="MW66" s="9"/>
      <c r="MX66" s="9"/>
      <c r="MY66" s="9"/>
      <c r="MZ66" s="9"/>
      <c r="NA66" s="9"/>
      <c r="NB66" s="9"/>
      <c r="NC66" s="9"/>
      <c r="ND66" s="9"/>
      <c r="NE66" s="9"/>
      <c r="NF66" s="9"/>
      <c r="NG66" s="9"/>
      <c r="NH66" s="9"/>
      <c r="NI66" s="9"/>
      <c r="NJ66" s="9"/>
      <c r="NK66" s="9"/>
      <c r="NL66" s="9"/>
      <c r="NM66" s="9"/>
      <c r="NN66" s="9"/>
      <c r="NO66" s="9"/>
      <c r="NP66" s="9"/>
      <c r="NQ66" s="9"/>
      <c r="NR66" s="9"/>
      <c r="NS66" s="9"/>
      <c r="NT66" s="9"/>
      <c r="NU66" s="9"/>
      <c r="NV66" s="9"/>
      <c r="NW66" s="9"/>
      <c r="NX66" s="9"/>
      <c r="NY66" s="9"/>
      <c r="NZ66" s="9"/>
      <c r="OA66" s="9"/>
      <c r="OB66" s="9"/>
      <c r="OC66" s="9"/>
      <c r="OD66" s="9"/>
      <c r="OE66" s="9"/>
      <c r="OF66" s="9"/>
      <c r="OG66" s="9"/>
      <c r="OH66" s="9"/>
      <c r="OI66" s="9"/>
      <c r="OJ66" s="9"/>
      <c r="OK66" s="9"/>
      <c r="OL66" s="9"/>
      <c r="OM66" s="9"/>
      <c r="ON66" s="9"/>
      <c r="OO66" s="9"/>
      <c r="OP66" s="9"/>
      <c r="OQ66" s="9"/>
      <c r="OR66" s="9"/>
      <c r="OS66" s="9"/>
      <c r="OT66" s="9"/>
      <c r="OU66" s="9"/>
      <c r="OV66" s="9"/>
      <c r="OW66" s="9"/>
      <c r="OX66" s="9"/>
      <c r="OY66" s="9"/>
      <c r="OZ66" s="9"/>
      <c r="PA66" s="9"/>
      <c r="PB66" s="9"/>
      <c r="PC66" s="9"/>
      <c r="PD66" s="9"/>
      <c r="PE66" s="9"/>
      <c r="PF66" s="9"/>
      <c r="PG66" s="9"/>
      <c r="PH66" s="9"/>
      <c r="PI66" s="9"/>
      <c r="PJ66" s="9"/>
      <c r="PK66" s="9"/>
    </row>
    <row r="67" spans="3:427" x14ac:dyDescent="0.5">
      <c r="C67" t="s">
        <v>116</v>
      </c>
      <c r="D67" s="1">
        <v>7.7503569243320136E-3</v>
      </c>
      <c r="E67" s="1">
        <v>-8.5714285714285632E-3</v>
      </c>
      <c r="F67" s="1">
        <v>-3.4013605442175798E-3</v>
      </c>
      <c r="G67" s="1">
        <v>3.7821482602118373E-3</v>
      </c>
      <c r="H67" s="1">
        <v>1.2759170653907415E-2</v>
      </c>
      <c r="I67" s="1">
        <v>6.0635459616784626E-3</v>
      </c>
      <c r="J67" s="1">
        <v>-1.0266159695817456E-2</v>
      </c>
      <c r="K67" s="1">
        <v>9.8389982110913543E-3</v>
      </c>
      <c r="L67" s="1">
        <v>-3.6866359447004227E-3</v>
      </c>
      <c r="M67" s="1">
        <v>-5.1644468605598348E-3</v>
      </c>
      <c r="N67" s="1">
        <v>3.0383592859855035E-3</v>
      </c>
      <c r="O67" s="1">
        <v>-3.3484812245874185E-3</v>
      </c>
      <c r="P67" s="1">
        <v>-1.5348408881613596E-3</v>
      </c>
      <c r="Q67" s="1">
        <v>3.9588281868563335E-4</v>
      </c>
      <c r="R67" s="1">
        <v>-2.5842696629213346E-2</v>
      </c>
      <c r="S67" s="1">
        <v>1.2687427912341231E-2</v>
      </c>
      <c r="T67" s="1">
        <v>-3.9171796306659568E-3</v>
      </c>
      <c r="U67" s="1">
        <v>-8.058017727639033E-3</v>
      </c>
      <c r="V67" s="1">
        <v>1.4928556195350939E-2</v>
      </c>
      <c r="W67" s="1">
        <v>-3.2744282744282649E-2</v>
      </c>
      <c r="X67" s="1">
        <v>-6.0675009480468667E-3</v>
      </c>
      <c r="Y67" s="1">
        <v>3.1486146095716094E-4</v>
      </c>
      <c r="Z67" s="1">
        <v>2.2607385079127518E-3</v>
      </c>
      <c r="AA67" s="1">
        <v>-5.3898482469910913E-2</v>
      </c>
      <c r="AB67" s="1">
        <v>7.7675489067894343E-3</v>
      </c>
      <c r="AC67" s="1">
        <v>1.3599274705349274E-3</v>
      </c>
      <c r="AD67" s="1">
        <v>8.2191780821918581E-3</v>
      </c>
      <c r="AE67" s="1">
        <v>-9.2798812175204359E-3</v>
      </c>
      <c r="AF67" s="1">
        <v>1.4299332697806921E-3</v>
      </c>
      <c r="AG67" s="1">
        <v>1.5779092702170594E-3</v>
      </c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  <c r="FE67" s="9"/>
      <c r="FF67" s="9"/>
      <c r="FG67" s="9"/>
      <c r="FH67" s="9"/>
      <c r="FI67" s="9"/>
      <c r="FJ67" s="9"/>
      <c r="FK67" s="9"/>
      <c r="FL67" s="9"/>
      <c r="FM67" s="9"/>
      <c r="FN67" s="9"/>
      <c r="FO67" s="9"/>
      <c r="FP67" s="9"/>
      <c r="FQ67" s="9"/>
      <c r="FR67" s="9"/>
      <c r="FS67" s="9"/>
      <c r="FT67" s="9"/>
      <c r="FU67" s="9"/>
      <c r="FV67" s="9"/>
      <c r="FW67" s="9"/>
      <c r="FX67" s="9"/>
      <c r="FY67" s="9"/>
      <c r="FZ67" s="9"/>
      <c r="GA67" s="9"/>
      <c r="GB67" s="9"/>
      <c r="GC67" s="9"/>
      <c r="GD67" s="9"/>
      <c r="GE67" s="9"/>
      <c r="GF67" s="9"/>
      <c r="GG67" s="9"/>
      <c r="GH67" s="9"/>
      <c r="GI67" s="9"/>
      <c r="GJ67" s="9"/>
      <c r="GK67" s="9"/>
      <c r="GL67" s="9"/>
      <c r="GM67" s="9"/>
      <c r="GN67" s="9"/>
      <c r="GO67" s="9"/>
      <c r="GP67" s="9"/>
      <c r="GQ67" s="9"/>
      <c r="GR67" s="9"/>
      <c r="GS67" s="9"/>
      <c r="GT67" s="9"/>
      <c r="GU67" s="9"/>
      <c r="GV67" s="9"/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9"/>
      <c r="HH67" s="9"/>
      <c r="HI67" s="9"/>
      <c r="HJ67" s="9"/>
      <c r="HK67" s="9"/>
      <c r="HL67" s="9"/>
      <c r="HM67" s="9"/>
      <c r="HN67" s="9"/>
      <c r="HO67" s="9"/>
      <c r="HP67" s="9"/>
      <c r="HQ67" s="9"/>
      <c r="HR67" s="9"/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  <c r="IS67" s="9"/>
      <c r="IT67" s="9"/>
      <c r="IU67" s="9"/>
      <c r="IV67" s="9"/>
      <c r="IW67" s="9"/>
      <c r="IX67" s="9"/>
      <c r="IY67" s="9"/>
      <c r="IZ67" s="9"/>
      <c r="JA67" s="9"/>
      <c r="JB67" s="9"/>
      <c r="JC67" s="9"/>
      <c r="JD67" s="9"/>
      <c r="JE67" s="9"/>
      <c r="JF67" s="9"/>
      <c r="JG67" s="9"/>
      <c r="JH67" s="9"/>
      <c r="JI67" s="9"/>
      <c r="JJ67" s="9"/>
      <c r="JK67" s="9"/>
      <c r="JL67" s="9"/>
      <c r="JM67" s="9"/>
      <c r="JN67" s="9"/>
      <c r="JO67" s="9"/>
      <c r="JP67" s="9"/>
      <c r="JQ67" s="9"/>
      <c r="JR67" s="9"/>
      <c r="JS67" s="9"/>
      <c r="JT67" s="9"/>
      <c r="JU67" s="9"/>
      <c r="JV67" s="9"/>
      <c r="JW67" s="9"/>
      <c r="JX67" s="9"/>
      <c r="JY67" s="9"/>
      <c r="JZ67" s="9"/>
      <c r="KA67" s="9"/>
      <c r="KB67" s="9"/>
      <c r="KC67" s="9"/>
      <c r="KD67" s="9"/>
      <c r="KE67" s="9"/>
      <c r="KF67" s="9"/>
      <c r="KG67" s="9"/>
      <c r="KH67" s="9"/>
      <c r="KI67" s="9"/>
      <c r="KJ67" s="9"/>
      <c r="KK67" s="9"/>
      <c r="KL67" s="9"/>
      <c r="KM67" s="9"/>
      <c r="KN67" s="9"/>
      <c r="KO67" s="9"/>
      <c r="KP67" s="9"/>
      <c r="KQ67" s="9"/>
      <c r="KR67" s="9"/>
      <c r="KS67" s="9"/>
      <c r="KT67" s="9"/>
      <c r="KU67" s="9"/>
      <c r="KV67" s="9"/>
      <c r="KW67" s="9"/>
      <c r="KX67" s="9"/>
      <c r="KY67" s="9"/>
      <c r="KZ67" s="9"/>
      <c r="LA67" s="9"/>
      <c r="LB67" s="9"/>
      <c r="LC67" s="9"/>
      <c r="LD67" s="9"/>
      <c r="LE67" s="9"/>
      <c r="LF67" s="9"/>
      <c r="LG67" s="9"/>
      <c r="LH67" s="9"/>
      <c r="LI67" s="9"/>
      <c r="LJ67" s="9"/>
      <c r="LK67" s="9"/>
      <c r="LL67" s="9"/>
      <c r="LM67" s="9"/>
      <c r="LN67" s="9"/>
      <c r="LO67" s="9"/>
      <c r="LP67" s="9"/>
      <c r="LQ67" s="9"/>
      <c r="LR67" s="9"/>
      <c r="LS67" s="9"/>
      <c r="LT67" s="9"/>
      <c r="LU67" s="9"/>
      <c r="LV67" s="9"/>
      <c r="LW67" s="9"/>
      <c r="LX67" s="9"/>
      <c r="LY67" s="9"/>
      <c r="LZ67" s="9"/>
      <c r="MA67" s="9"/>
      <c r="MB67" s="9"/>
      <c r="MC67" s="9"/>
      <c r="MD67" s="9"/>
      <c r="ME67" s="9"/>
      <c r="MF67" s="9"/>
      <c r="MG67" s="9"/>
      <c r="MH67" s="9"/>
      <c r="MI67" s="9"/>
      <c r="MJ67" s="9"/>
      <c r="MK67" s="9"/>
      <c r="ML67" s="9"/>
      <c r="MM67" s="9"/>
      <c r="MN67" s="9"/>
      <c r="MO67" s="9"/>
      <c r="MP67" s="9"/>
      <c r="MQ67" s="9"/>
      <c r="MR67" s="9"/>
      <c r="MS67" s="9"/>
      <c r="MT67" s="9"/>
      <c r="MU67" s="9"/>
      <c r="MV67" s="9"/>
      <c r="MW67" s="9"/>
      <c r="MX67" s="9"/>
      <c r="MY67" s="9"/>
      <c r="MZ67" s="9"/>
      <c r="NA67" s="9"/>
      <c r="NB67" s="9"/>
      <c r="NC67" s="9"/>
      <c r="ND67" s="9"/>
      <c r="NE67" s="9"/>
      <c r="NF67" s="9"/>
      <c r="NG67" s="9"/>
      <c r="NH67" s="9"/>
      <c r="NI67" s="9"/>
      <c r="NJ67" s="9"/>
      <c r="NK67" s="9"/>
      <c r="NL67" s="9"/>
      <c r="NM67" s="9"/>
      <c r="NN67" s="9"/>
      <c r="NO67" s="9"/>
      <c r="NP67" s="9"/>
      <c r="NQ67" s="9"/>
      <c r="NR67" s="9"/>
      <c r="NS67" s="9"/>
      <c r="NT67" s="9"/>
      <c r="NU67" s="9"/>
      <c r="NV67" s="9"/>
      <c r="NW67" s="9"/>
      <c r="NX67" s="9"/>
      <c r="NY67" s="9"/>
      <c r="NZ67" s="9"/>
      <c r="OA67" s="9"/>
      <c r="OB67" s="9"/>
      <c r="OC67" s="9"/>
      <c r="OD67" s="9"/>
      <c r="OE67" s="9"/>
      <c r="OF67" s="9"/>
      <c r="OG67" s="9"/>
      <c r="OH67" s="9"/>
      <c r="OI67" s="9"/>
      <c r="OJ67" s="9"/>
      <c r="OK67" s="9"/>
      <c r="OL67" s="9"/>
      <c r="OM67" s="9"/>
      <c r="ON67" s="9"/>
      <c r="OO67" s="9"/>
      <c r="OP67" s="9"/>
      <c r="OQ67" s="9"/>
      <c r="OR67" s="9"/>
      <c r="OS67" s="9"/>
      <c r="OT67" s="9"/>
      <c r="OU67" s="9"/>
      <c r="OV67" s="9"/>
      <c r="OW67" s="9"/>
      <c r="OX67" s="9"/>
      <c r="OY67" s="9"/>
      <c r="OZ67" s="9"/>
      <c r="PA67" s="9"/>
      <c r="PB67" s="9"/>
      <c r="PC67" s="9"/>
      <c r="PD67" s="9"/>
      <c r="PE67" s="9"/>
      <c r="PF67" s="9"/>
      <c r="PG67" s="9"/>
      <c r="PH67" s="9"/>
      <c r="PI67" s="9"/>
      <c r="PJ67" s="9"/>
      <c r="PK67" s="9"/>
    </row>
    <row r="68" spans="3:427" x14ac:dyDescent="0.5">
      <c r="C68" t="s">
        <v>117</v>
      </c>
      <c r="D68" s="1">
        <v>1.0928961748634114E-2</v>
      </c>
      <c r="E68" s="1">
        <v>2.0172910662824117E-2</v>
      </c>
      <c r="F68" s="1">
        <v>7.0697220867870225E-3</v>
      </c>
      <c r="G68" s="1">
        <v>-4.5214770158251705E-3</v>
      </c>
      <c r="H68" s="1">
        <v>-6.074240719910029E-3</v>
      </c>
      <c r="I68" s="1">
        <v>1.0366441658630654E-2</v>
      </c>
      <c r="J68" s="1">
        <v>3.4575489819439031E-2</v>
      </c>
      <c r="K68" s="1">
        <v>-7.9716563330380907E-3</v>
      </c>
      <c r="L68" s="1">
        <v>-3.7002775208140326E-3</v>
      </c>
      <c r="M68" s="1">
        <v>-2.7322404371576958E-4</v>
      </c>
      <c r="N68" s="1">
        <v>6.815600151457657E-3</v>
      </c>
      <c r="O68" s="1">
        <v>7.4394048476120744E-3</v>
      </c>
      <c r="P68" s="1">
        <v>1.7319122771059625E-2</v>
      </c>
      <c r="Q68" s="1">
        <v>1.6224772457459347E-2</v>
      </c>
      <c r="R68" s="1">
        <v>1.3840830449826758E-2</v>
      </c>
      <c r="S68" s="1">
        <v>8.7319665907366062E-3</v>
      </c>
      <c r="T68" s="1">
        <v>4.5224719101123467E-2</v>
      </c>
      <c r="U68" s="1">
        <v>3.2493907392363575E-3</v>
      </c>
      <c r="V68" s="1">
        <v>2.1012817818855112E-4</v>
      </c>
      <c r="W68" s="1">
        <v>2.2031166039763628E-2</v>
      </c>
      <c r="X68" s="1">
        <v>-4.1968714231210846E-3</v>
      </c>
      <c r="Y68" s="1">
        <v>5.0361976707586908E-3</v>
      </c>
      <c r="Z68" s="1">
        <v>-1.3533834586466287E-2</v>
      </c>
      <c r="AA68" s="1">
        <v>1.8805309734513109E-2</v>
      </c>
      <c r="AB68" s="1">
        <v>6.8512703397087815E-3</v>
      </c>
      <c r="AC68" s="1">
        <v>1.9013128112267852E-2</v>
      </c>
      <c r="AD68" s="1">
        <v>5.4347826086955653E-3</v>
      </c>
      <c r="AE68" s="1">
        <v>1.4237542150618232E-2</v>
      </c>
      <c r="AF68" s="1">
        <v>-9.0433127082342191E-3</v>
      </c>
      <c r="AG68" s="1">
        <v>3.1508467900747128E-3</v>
      </c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9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  <c r="IX68" s="9"/>
      <c r="IY68" s="9"/>
      <c r="IZ68" s="9"/>
      <c r="JA68" s="9"/>
      <c r="JB68" s="9"/>
      <c r="JC68" s="9"/>
      <c r="JD68" s="9"/>
      <c r="JE68" s="9"/>
      <c r="JF68" s="9"/>
      <c r="JG68" s="9"/>
      <c r="JH68" s="9"/>
      <c r="JI68" s="9"/>
      <c r="JJ68" s="9"/>
      <c r="JK68" s="9"/>
      <c r="JL68" s="9"/>
      <c r="JM68" s="9"/>
      <c r="JN68" s="9"/>
      <c r="JO68" s="9"/>
      <c r="JP68" s="9"/>
      <c r="JQ68" s="9"/>
      <c r="JR68" s="9"/>
      <c r="JS68" s="9"/>
      <c r="JT68" s="9"/>
      <c r="JU68" s="9"/>
      <c r="JV68" s="9"/>
      <c r="JW68" s="9"/>
      <c r="JX68" s="9"/>
      <c r="JY68" s="9"/>
      <c r="JZ68" s="9"/>
      <c r="KA68" s="9"/>
      <c r="KB68" s="9"/>
      <c r="KC68" s="9"/>
      <c r="KD68" s="9"/>
      <c r="KE68" s="9"/>
      <c r="KF68" s="9"/>
      <c r="KG68" s="9"/>
      <c r="KH68" s="9"/>
      <c r="KI68" s="9"/>
      <c r="KJ68" s="9"/>
      <c r="KK68" s="9"/>
      <c r="KL68" s="9"/>
      <c r="KM68" s="9"/>
      <c r="KN68" s="9"/>
      <c r="KO68" s="9"/>
      <c r="KP68" s="9"/>
      <c r="KQ68" s="9"/>
      <c r="KR68" s="9"/>
      <c r="KS68" s="9"/>
      <c r="KT68" s="9"/>
      <c r="KU68" s="9"/>
      <c r="KV68" s="9"/>
      <c r="KW68" s="9"/>
      <c r="KX68" s="9"/>
      <c r="KY68" s="9"/>
      <c r="KZ68" s="9"/>
      <c r="LA68" s="9"/>
      <c r="LB68" s="9"/>
      <c r="LC68" s="9"/>
      <c r="LD68" s="9"/>
      <c r="LE68" s="9"/>
      <c r="LF68" s="9"/>
      <c r="LG68" s="9"/>
      <c r="LH68" s="9"/>
      <c r="LI68" s="9"/>
      <c r="LJ68" s="9"/>
      <c r="LK68" s="9"/>
      <c r="LL68" s="9"/>
      <c r="LM68" s="9"/>
      <c r="LN68" s="9"/>
      <c r="LO68" s="9"/>
      <c r="LP68" s="9"/>
      <c r="LQ68" s="9"/>
      <c r="LR68" s="9"/>
      <c r="LS68" s="9"/>
      <c r="LT68" s="9"/>
      <c r="LU68" s="9"/>
      <c r="LV68" s="9"/>
      <c r="LW68" s="9"/>
      <c r="LX68" s="9"/>
      <c r="LY68" s="9"/>
      <c r="LZ68" s="9"/>
      <c r="MA68" s="9"/>
      <c r="MB68" s="9"/>
      <c r="MC68" s="9"/>
      <c r="MD68" s="9"/>
      <c r="ME68" s="9"/>
      <c r="MF68" s="9"/>
      <c r="MG68" s="9"/>
      <c r="MH68" s="9"/>
      <c r="MI68" s="9"/>
      <c r="MJ68" s="9"/>
      <c r="MK68" s="9"/>
      <c r="ML68" s="9"/>
      <c r="MM68" s="9"/>
      <c r="MN68" s="9"/>
      <c r="MO68" s="9"/>
      <c r="MP68" s="9"/>
      <c r="MQ68" s="9"/>
      <c r="MR68" s="9"/>
      <c r="MS68" s="9"/>
      <c r="MT68" s="9"/>
      <c r="MU68" s="9"/>
      <c r="MV68" s="9"/>
      <c r="MW68" s="9"/>
      <c r="MX68" s="9"/>
      <c r="MY68" s="9"/>
      <c r="MZ68" s="9"/>
      <c r="NA68" s="9"/>
      <c r="NB68" s="9"/>
      <c r="NC68" s="9"/>
      <c r="ND68" s="9"/>
      <c r="NE68" s="9"/>
      <c r="NF68" s="9"/>
      <c r="NG68" s="9"/>
      <c r="NH68" s="9"/>
      <c r="NI68" s="9"/>
      <c r="NJ68" s="9"/>
      <c r="NK68" s="9"/>
      <c r="NL68" s="9"/>
      <c r="NM68" s="9"/>
      <c r="NN68" s="9"/>
      <c r="NO68" s="9"/>
      <c r="NP68" s="9"/>
      <c r="NQ68" s="9"/>
      <c r="NR68" s="9"/>
      <c r="NS68" s="9"/>
      <c r="NT68" s="9"/>
      <c r="NU68" s="9"/>
      <c r="NV68" s="9"/>
      <c r="NW68" s="9"/>
      <c r="NX68" s="9"/>
      <c r="NY68" s="9"/>
      <c r="NZ68" s="9"/>
      <c r="OA68" s="9"/>
      <c r="OB68" s="9"/>
      <c r="OC68" s="9"/>
      <c r="OD68" s="9"/>
      <c r="OE68" s="9"/>
      <c r="OF68" s="9"/>
      <c r="OG68" s="9"/>
      <c r="OH68" s="9"/>
      <c r="OI68" s="9"/>
      <c r="OJ68" s="9"/>
      <c r="OK68" s="9"/>
      <c r="OL68" s="9"/>
      <c r="OM68" s="9"/>
      <c r="ON68" s="9"/>
      <c r="OO68" s="9"/>
      <c r="OP68" s="9"/>
      <c r="OQ68" s="9"/>
      <c r="OR68" s="9"/>
      <c r="OS68" s="9"/>
      <c r="OT68" s="9"/>
      <c r="OU68" s="9"/>
      <c r="OV68" s="9"/>
      <c r="OW68" s="9"/>
      <c r="OX68" s="9"/>
      <c r="OY68" s="9"/>
      <c r="OZ68" s="9"/>
      <c r="PA68" s="9"/>
      <c r="PB68" s="9"/>
      <c r="PC68" s="9"/>
      <c r="PD68" s="9"/>
      <c r="PE68" s="9"/>
      <c r="PF68" s="9"/>
      <c r="PG68" s="9"/>
      <c r="PH68" s="9"/>
      <c r="PI68" s="9"/>
      <c r="PJ68" s="9"/>
      <c r="PK68" s="9"/>
    </row>
    <row r="69" spans="3:427" x14ac:dyDescent="0.5">
      <c r="C69" t="s">
        <v>118</v>
      </c>
      <c r="D69" s="1">
        <v>-1.5615615615615641E-2</v>
      </c>
      <c r="E69" s="1">
        <v>-2.1186440677966045E-3</v>
      </c>
      <c r="F69" s="1">
        <v>-5.8097312999274564E-3</v>
      </c>
      <c r="G69" s="1">
        <v>-1.0598031794095464E-2</v>
      </c>
      <c r="H69" s="1">
        <v>4.3005885015843237E-3</v>
      </c>
      <c r="I69" s="1">
        <v>-7.1581961345740241E-3</v>
      </c>
      <c r="J69" s="1">
        <v>-5.5699962866690989E-3</v>
      </c>
      <c r="K69" s="1">
        <v>-1.2500000000000067E-2</v>
      </c>
      <c r="L69" s="1">
        <v>0</v>
      </c>
      <c r="M69" s="1">
        <v>-2.4596884394644247E-3</v>
      </c>
      <c r="N69" s="1">
        <v>-1.9932305377961423E-2</v>
      </c>
      <c r="O69" s="1">
        <v>-1.9056693663649371E-3</v>
      </c>
      <c r="P69" s="1">
        <v>-6.2455928276416994E-3</v>
      </c>
      <c r="Q69" s="1">
        <v>-1.3239875389408073E-2</v>
      </c>
      <c r="R69" s="1">
        <v>-4.929844520288218E-3</v>
      </c>
      <c r="S69" s="1">
        <v>1.5054572826498358E-3</v>
      </c>
      <c r="T69" s="1">
        <v>1.8812147272238455E-2</v>
      </c>
      <c r="U69" s="1">
        <v>-1.6194331983805377E-3</v>
      </c>
      <c r="V69" s="1">
        <v>-2.5210084033614466E-3</v>
      </c>
      <c r="W69" s="1">
        <v>1.4721345951629994E-2</v>
      </c>
      <c r="X69" s="1">
        <v>-1.9157088122605415E-2</v>
      </c>
      <c r="Y69" s="1">
        <v>-1.5032884434700966E-2</v>
      </c>
      <c r="Z69" s="1">
        <v>8.3841463414635609E-3</v>
      </c>
      <c r="AA69" s="1">
        <v>-4.6145494028230205E-3</v>
      </c>
      <c r="AB69" s="1">
        <v>1.1341083073435065E-3</v>
      </c>
      <c r="AC69" s="1">
        <v>2.7543314082629999E-2</v>
      </c>
      <c r="AD69" s="1">
        <v>-1.8018018018017834E-3</v>
      </c>
      <c r="AE69" s="1">
        <v>-1.8470631695604034E-3</v>
      </c>
      <c r="AF69" s="1">
        <v>-1.7050912584053668E-2</v>
      </c>
      <c r="AG69" s="1">
        <v>6.2819002748333297E-3</v>
      </c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  <c r="FE69" s="9"/>
      <c r="FF69" s="9"/>
      <c r="FG69" s="9"/>
      <c r="FH69" s="9"/>
      <c r="FI69" s="9"/>
      <c r="FJ69" s="9"/>
      <c r="FK69" s="9"/>
      <c r="FL69" s="9"/>
      <c r="FM69" s="9"/>
      <c r="FN69" s="9"/>
      <c r="FO69" s="9"/>
      <c r="FP69" s="9"/>
      <c r="FQ69" s="9"/>
      <c r="FR69" s="9"/>
      <c r="FS69" s="9"/>
      <c r="FT69" s="9"/>
      <c r="FU69" s="9"/>
      <c r="FV69" s="9"/>
      <c r="FW69" s="9"/>
      <c r="FX69" s="9"/>
      <c r="FY69" s="9"/>
      <c r="FZ69" s="9"/>
      <c r="GA69" s="9"/>
      <c r="GB69" s="9"/>
      <c r="GC69" s="9"/>
      <c r="GD69" s="9"/>
      <c r="GE69" s="9"/>
      <c r="GF69" s="9"/>
      <c r="GG69" s="9"/>
      <c r="GH69" s="9"/>
      <c r="GI69" s="9"/>
      <c r="GJ69" s="9"/>
      <c r="GK69" s="9"/>
      <c r="GL69" s="9"/>
      <c r="GM69" s="9"/>
      <c r="GN69" s="9"/>
      <c r="GO69" s="9"/>
      <c r="GP69" s="9"/>
      <c r="GQ69" s="9"/>
      <c r="GR69" s="9"/>
      <c r="GS69" s="9"/>
      <c r="GT69" s="9"/>
      <c r="GU69" s="9"/>
      <c r="GV69" s="9"/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9"/>
      <c r="HH69" s="9"/>
      <c r="HI69" s="9"/>
      <c r="HJ69" s="9"/>
      <c r="HK69" s="9"/>
      <c r="HL69" s="9"/>
      <c r="HM69" s="9"/>
      <c r="HN69" s="9"/>
      <c r="HO69" s="9"/>
      <c r="HP69" s="9"/>
      <c r="HQ69" s="9"/>
      <c r="HR69" s="9"/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  <c r="IS69" s="9"/>
      <c r="IT69" s="9"/>
      <c r="IU69" s="9"/>
      <c r="IV69" s="9"/>
      <c r="IW69" s="9"/>
      <c r="IX69" s="9"/>
      <c r="IY69" s="9"/>
      <c r="IZ69" s="9"/>
      <c r="JA69" s="9"/>
      <c r="JB69" s="9"/>
      <c r="JC69" s="9"/>
      <c r="JD69" s="9"/>
      <c r="JE69" s="9"/>
      <c r="JF69" s="9"/>
      <c r="JG69" s="9"/>
      <c r="JH69" s="9"/>
      <c r="JI69" s="9"/>
      <c r="JJ69" s="9"/>
      <c r="JK69" s="9"/>
      <c r="JL69" s="9"/>
      <c r="JM69" s="9"/>
      <c r="JN69" s="9"/>
      <c r="JO69" s="9"/>
      <c r="JP69" s="9"/>
      <c r="JQ69" s="9"/>
      <c r="JR69" s="9"/>
      <c r="JS69" s="9"/>
      <c r="JT69" s="9"/>
      <c r="JU69" s="9"/>
      <c r="JV69" s="9"/>
      <c r="JW69" s="9"/>
      <c r="JX69" s="9"/>
      <c r="JY69" s="9"/>
      <c r="JZ69" s="9"/>
      <c r="KA69" s="9"/>
      <c r="KB69" s="9"/>
      <c r="KC69" s="9"/>
      <c r="KD69" s="9"/>
      <c r="KE69" s="9"/>
      <c r="KF69" s="9"/>
      <c r="KG69" s="9"/>
      <c r="KH69" s="9"/>
      <c r="KI69" s="9"/>
      <c r="KJ69" s="9"/>
      <c r="KK69" s="9"/>
      <c r="KL69" s="9"/>
      <c r="KM69" s="9"/>
      <c r="KN69" s="9"/>
      <c r="KO69" s="9"/>
      <c r="KP69" s="9"/>
      <c r="KQ69" s="9"/>
      <c r="KR69" s="9"/>
      <c r="KS69" s="9"/>
      <c r="KT69" s="9"/>
      <c r="KU69" s="9"/>
      <c r="KV69" s="9"/>
      <c r="KW69" s="9"/>
      <c r="KX69" s="9"/>
      <c r="KY69" s="9"/>
      <c r="KZ69" s="9"/>
      <c r="LA69" s="9"/>
      <c r="LB69" s="9"/>
      <c r="LC69" s="9"/>
      <c r="LD69" s="9"/>
      <c r="LE69" s="9"/>
      <c r="LF69" s="9"/>
      <c r="LG69" s="9"/>
      <c r="LH69" s="9"/>
      <c r="LI69" s="9"/>
      <c r="LJ69" s="9"/>
      <c r="LK69" s="9"/>
      <c r="LL69" s="9"/>
      <c r="LM69" s="9"/>
      <c r="LN69" s="9"/>
      <c r="LO69" s="9"/>
      <c r="LP69" s="9"/>
      <c r="LQ69" s="9"/>
      <c r="LR69" s="9"/>
      <c r="LS69" s="9"/>
      <c r="LT69" s="9"/>
      <c r="LU69" s="9"/>
      <c r="LV69" s="9"/>
      <c r="LW69" s="9"/>
      <c r="LX69" s="9"/>
      <c r="LY69" s="9"/>
      <c r="LZ69" s="9"/>
      <c r="MA69" s="9"/>
      <c r="MB69" s="9"/>
      <c r="MC69" s="9"/>
      <c r="MD69" s="9"/>
      <c r="ME69" s="9"/>
      <c r="MF69" s="9"/>
      <c r="MG69" s="9"/>
      <c r="MH69" s="9"/>
      <c r="MI69" s="9"/>
      <c r="MJ69" s="9"/>
      <c r="MK69" s="9"/>
      <c r="ML69" s="9"/>
      <c r="MM69" s="9"/>
      <c r="MN69" s="9"/>
      <c r="MO69" s="9"/>
      <c r="MP69" s="9"/>
      <c r="MQ69" s="9"/>
      <c r="MR69" s="9"/>
      <c r="MS69" s="9"/>
      <c r="MT69" s="9"/>
      <c r="MU69" s="9"/>
      <c r="MV69" s="9"/>
      <c r="MW69" s="9"/>
      <c r="MX69" s="9"/>
      <c r="MY69" s="9"/>
      <c r="MZ69" s="9"/>
      <c r="NA69" s="9"/>
      <c r="NB69" s="9"/>
      <c r="NC69" s="9"/>
      <c r="ND69" s="9"/>
      <c r="NE69" s="9"/>
      <c r="NF69" s="9"/>
      <c r="NG69" s="9"/>
      <c r="NH69" s="9"/>
      <c r="NI69" s="9"/>
      <c r="NJ69" s="9"/>
      <c r="NK69" s="9"/>
      <c r="NL69" s="9"/>
      <c r="NM69" s="9"/>
      <c r="NN69" s="9"/>
      <c r="NO69" s="9"/>
      <c r="NP69" s="9"/>
      <c r="NQ69" s="9"/>
      <c r="NR69" s="9"/>
      <c r="NS69" s="9"/>
      <c r="NT69" s="9"/>
      <c r="NU69" s="9"/>
      <c r="NV69" s="9"/>
      <c r="NW69" s="9"/>
      <c r="NX69" s="9"/>
      <c r="NY69" s="9"/>
      <c r="NZ69" s="9"/>
      <c r="OA69" s="9"/>
      <c r="OB69" s="9"/>
      <c r="OC69" s="9"/>
      <c r="OD69" s="9"/>
      <c r="OE69" s="9"/>
      <c r="OF69" s="9"/>
      <c r="OG69" s="9"/>
      <c r="OH69" s="9"/>
      <c r="OI69" s="9"/>
      <c r="OJ69" s="9"/>
      <c r="OK69" s="9"/>
      <c r="OL69" s="9"/>
      <c r="OM69" s="9"/>
      <c r="ON69" s="9"/>
      <c r="OO69" s="9"/>
      <c r="OP69" s="9"/>
      <c r="OQ69" s="9"/>
      <c r="OR69" s="9"/>
      <c r="OS69" s="9"/>
      <c r="OT69" s="9"/>
      <c r="OU69" s="9"/>
      <c r="OV69" s="9"/>
      <c r="OW69" s="9"/>
      <c r="OX69" s="9"/>
      <c r="OY69" s="9"/>
      <c r="OZ69" s="9"/>
      <c r="PA69" s="9"/>
      <c r="PB69" s="9"/>
      <c r="PC69" s="9"/>
      <c r="PD69" s="9"/>
      <c r="PE69" s="9"/>
      <c r="PF69" s="9"/>
      <c r="PG69" s="9"/>
      <c r="PH69" s="9"/>
      <c r="PI69" s="9"/>
      <c r="PJ69" s="9"/>
      <c r="PK69" s="9"/>
    </row>
    <row r="70" spans="3:427" x14ac:dyDescent="0.5">
      <c r="C70" t="s">
        <v>119</v>
      </c>
      <c r="D70" s="1">
        <v>1.321944274964415E-2</v>
      </c>
      <c r="E70" s="1">
        <v>2.8308563340408988E-3</v>
      </c>
      <c r="F70" s="1">
        <v>8.522035549062501E-3</v>
      </c>
      <c r="G70" s="1">
        <v>-7.6511094108644429E-4</v>
      </c>
      <c r="H70" s="1">
        <v>-1.5776425512733505E-3</v>
      </c>
      <c r="I70" s="1">
        <v>3.1242489786109662E-3</v>
      </c>
      <c r="J70" s="1">
        <v>2.2404779686333587E-3</v>
      </c>
      <c r="K70" s="1">
        <v>9.0415913200736497E-4</v>
      </c>
      <c r="L70" s="1">
        <v>8.3565459610028814E-3</v>
      </c>
      <c r="M70" s="1">
        <v>5.2054794520546288E-3</v>
      </c>
      <c r="N70" s="1">
        <v>7.6745970836531452E-3</v>
      </c>
      <c r="O70" s="1">
        <v>2.3866348448686736E-3</v>
      </c>
      <c r="P70" s="1">
        <v>8.0081094779522743E-3</v>
      </c>
      <c r="Q70" s="1">
        <v>8.2872928176795924E-3</v>
      </c>
      <c r="R70" s="1">
        <v>1.5243902439026069E-3</v>
      </c>
      <c r="S70" s="1">
        <v>8.6433671552046398E-3</v>
      </c>
      <c r="T70" s="1">
        <v>-1.0551305724083582E-3</v>
      </c>
      <c r="U70" s="1">
        <v>1.1354420113544261E-2</v>
      </c>
      <c r="V70" s="1">
        <v>2.7379949452401853E-3</v>
      </c>
      <c r="W70" s="1">
        <v>2.5906735751295429E-3</v>
      </c>
      <c r="X70" s="1">
        <v>-1.1718750000000444E-3</v>
      </c>
      <c r="Y70" s="1">
        <v>7.9491255961843255E-3</v>
      </c>
      <c r="Z70" s="1">
        <v>-1.1337868480725599E-2</v>
      </c>
      <c r="AA70" s="1">
        <v>-7.0902645214070414E-3</v>
      </c>
      <c r="AB70" s="1">
        <v>5.0977060322854317E-3</v>
      </c>
      <c r="AC70" s="1">
        <v>6.9174232598356866E-3</v>
      </c>
      <c r="AD70" s="1">
        <v>-1.8050541516245744E-3</v>
      </c>
      <c r="AE70" s="1">
        <v>8.8823094004442105E-3</v>
      </c>
      <c r="AF70" s="1">
        <v>-7.3295870999268153E-4</v>
      </c>
      <c r="AG70" s="1">
        <v>1.2875536480686733E-2</v>
      </c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</row>
    <row r="71" spans="3:427" x14ac:dyDescent="0.5">
      <c r="C71" t="s">
        <v>120</v>
      </c>
      <c r="D71" s="1">
        <v>1.4050582095544106E-2</v>
      </c>
      <c r="E71" s="1">
        <v>-1.4114326040931546E-3</v>
      </c>
      <c r="F71" s="1">
        <v>8.6914534041526714E-3</v>
      </c>
      <c r="G71" s="1">
        <v>4.9770290964779029E-3</v>
      </c>
      <c r="H71" s="1">
        <v>1.6704288939051848E-2</v>
      </c>
      <c r="I71" s="1">
        <v>1.0781025395304233E-2</v>
      </c>
      <c r="J71" s="1">
        <v>6.3338301043218692E-3</v>
      </c>
      <c r="K71" s="1">
        <v>9.4850948509483946E-3</v>
      </c>
      <c r="L71" s="1">
        <v>2.7624309392264568E-3</v>
      </c>
      <c r="M71" s="1">
        <v>2.6165167620605168E-2</v>
      </c>
      <c r="N71" s="1">
        <v>2.9702970297029507E-2</v>
      </c>
      <c r="O71" s="1">
        <v>3.8095238095237072E-3</v>
      </c>
      <c r="P71" s="1">
        <v>8.6484312148029652E-3</v>
      </c>
      <c r="Q71" s="1">
        <v>1.0958904109588996E-2</v>
      </c>
      <c r="R71" s="1">
        <v>-4.1856925418569668E-3</v>
      </c>
      <c r="S71" s="1">
        <v>4.4709388971686526E-3</v>
      </c>
      <c r="T71" s="1">
        <v>1.3731185635067478E-2</v>
      </c>
      <c r="U71" s="1">
        <v>7.2173215717721284E-3</v>
      </c>
      <c r="V71" s="1">
        <v>1.1762234824616691E-2</v>
      </c>
      <c r="W71" s="1">
        <v>-9.302325581395321E-3</v>
      </c>
      <c r="X71" s="1">
        <v>7.8216660148611172E-3</v>
      </c>
      <c r="Y71" s="1">
        <v>9.1482649842271613E-3</v>
      </c>
      <c r="Z71" s="1">
        <v>5.3516819571863827E-3</v>
      </c>
      <c r="AA71" s="1">
        <v>-2.471848393298548E-2</v>
      </c>
      <c r="AB71" s="1">
        <v>7.3260073260073E-3</v>
      </c>
      <c r="AC71" s="1">
        <v>1.4598540145985384E-2</v>
      </c>
      <c r="AD71" s="1">
        <v>7.2332730560578096E-3</v>
      </c>
      <c r="AE71" s="1">
        <v>2.0542920029346989E-2</v>
      </c>
      <c r="AF71" s="1">
        <v>3.0073349633251922E-2</v>
      </c>
      <c r="AG71" s="1">
        <v>5.0077041602463179E-3</v>
      </c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  <c r="OG71" s="1"/>
      <c r="OH71" s="1"/>
      <c r="OI71" s="1"/>
      <c r="OJ71" s="1"/>
      <c r="OK71" s="1"/>
      <c r="OL71" s="1"/>
      <c r="OM71" s="1"/>
      <c r="ON71" s="1"/>
      <c r="OO71" s="1"/>
      <c r="OP71" s="1"/>
      <c r="OQ71" s="1"/>
      <c r="OR71" s="1"/>
      <c r="OS71" s="1"/>
      <c r="OT71" s="1"/>
      <c r="OU71" s="1"/>
      <c r="OV71" s="1"/>
      <c r="OW71" s="1"/>
      <c r="OX71" s="1"/>
      <c r="OY71" s="1"/>
      <c r="OZ71" s="1"/>
      <c r="PA71" s="1"/>
      <c r="PB71" s="1"/>
      <c r="PC71" s="1"/>
      <c r="PD71" s="1"/>
      <c r="PE71" s="1"/>
      <c r="PF71" s="1"/>
      <c r="PG71" s="1"/>
      <c r="PH71" s="1"/>
      <c r="PI71" s="1"/>
      <c r="PJ71" s="1"/>
      <c r="PK71" s="1"/>
    </row>
    <row r="72" spans="3:427" x14ac:dyDescent="0.5">
      <c r="C72" t="s">
        <v>121</v>
      </c>
      <c r="D72" s="1">
        <v>-1.8606492478226544E-2</v>
      </c>
      <c r="E72" s="1">
        <v>5.6537102473497303E-3</v>
      </c>
      <c r="F72" s="1">
        <v>5.2656773575874283E-3</v>
      </c>
      <c r="G72" s="1">
        <v>-1.9047619047618536E-3</v>
      </c>
      <c r="H72" s="1">
        <v>-9.3250444049733927E-3</v>
      </c>
      <c r="I72" s="1">
        <v>-5.4515287982933591E-3</v>
      </c>
      <c r="J72" s="1">
        <v>-1.9992595335061147E-2</v>
      </c>
      <c r="K72" s="1">
        <v>-4.921700223713632E-3</v>
      </c>
      <c r="L72" s="1">
        <v>-2.7548209366391463E-3</v>
      </c>
      <c r="M72" s="1">
        <v>4.2496679946879556E-3</v>
      </c>
      <c r="N72" s="1">
        <v>-6.286982248520645E-3</v>
      </c>
      <c r="O72" s="1">
        <v>-5.2182163187856068E-3</v>
      </c>
      <c r="P72" s="1">
        <v>2.5922233300099684E-3</v>
      </c>
      <c r="Q72" s="1">
        <v>-1.432442895857533E-2</v>
      </c>
      <c r="R72" s="1">
        <v>-2.2927015666794004E-2</v>
      </c>
      <c r="S72" s="1">
        <v>6.3056379821957442E-3</v>
      </c>
      <c r="T72" s="1">
        <v>-3.7249283667621813E-2</v>
      </c>
      <c r="U72" s="1">
        <v>-5.5732484076431721E-3</v>
      </c>
      <c r="V72" s="1">
        <v>-4.3595598920490586E-3</v>
      </c>
      <c r="W72" s="1">
        <v>-2.8169014084507227E-2</v>
      </c>
      <c r="X72" s="1">
        <v>-6.5968180054326586E-3</v>
      </c>
      <c r="Y72" s="1">
        <v>-7.8149421694279075E-3</v>
      </c>
      <c r="Z72" s="1">
        <v>-2.0532319391634912E-2</v>
      </c>
      <c r="AA72" s="1">
        <v>-1.6333427203604645E-2</v>
      </c>
      <c r="AB72" s="1">
        <v>1.6783216783218258E-3</v>
      </c>
      <c r="AC72" s="1">
        <v>-7.1942446043166131E-3</v>
      </c>
      <c r="AD72" s="1">
        <v>9.8743267504488585E-3</v>
      </c>
      <c r="AE72" s="1">
        <v>-4.6728971962616273E-3</v>
      </c>
      <c r="AF72" s="1">
        <v>-7.8803702824590482E-2</v>
      </c>
      <c r="AG72" s="1">
        <v>3.0663089306248725E-3</v>
      </c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</row>
    <row r="73" spans="3:427" x14ac:dyDescent="0.5">
      <c r="C73" t="s">
        <v>122</v>
      </c>
      <c r="D73" s="1">
        <v>-8.67285195643408E-3</v>
      </c>
      <c r="E73" s="1">
        <v>1.9676739283204459E-2</v>
      </c>
      <c r="F73" s="1">
        <v>-1.6666666666666718E-2</v>
      </c>
      <c r="G73" s="1">
        <v>-7.6335877862587775E-4</v>
      </c>
      <c r="H73" s="1">
        <v>-1.5239802779022815E-2</v>
      </c>
      <c r="I73" s="1">
        <v>-7.3879885605339091E-3</v>
      </c>
      <c r="J73" s="1">
        <v>1.7755950132225307E-2</v>
      </c>
      <c r="K73" s="1">
        <v>4.4964028776979248E-3</v>
      </c>
      <c r="L73" s="1">
        <v>-9.2081031307550409E-3</v>
      </c>
      <c r="M73" s="1">
        <v>-1.1637133033589153E-2</v>
      </c>
      <c r="N73" s="1">
        <v>-2.9772981019724476E-3</v>
      </c>
      <c r="O73" s="1">
        <v>0</v>
      </c>
      <c r="P73" s="1">
        <v>2.3866348448686736E-3</v>
      </c>
      <c r="Q73" s="1">
        <v>0</v>
      </c>
      <c r="R73" s="1">
        <v>-8.9949159170902293E-3</v>
      </c>
      <c r="S73" s="1">
        <v>-6.2661260597124402E-3</v>
      </c>
      <c r="T73" s="1">
        <v>2.7056277056276556E-3</v>
      </c>
      <c r="U73" s="1">
        <v>-7.2057646116894247E-3</v>
      </c>
      <c r="V73" s="1">
        <v>1.4595496246872397E-2</v>
      </c>
      <c r="W73" s="1">
        <v>-1.0735373054213682E-3</v>
      </c>
      <c r="X73" s="1">
        <v>-3.5156250000000222E-3</v>
      </c>
      <c r="Y73" s="1">
        <v>2.520478890989386E-3</v>
      </c>
      <c r="Z73" s="1">
        <v>1.1257763975155211E-2</v>
      </c>
      <c r="AA73" s="1">
        <v>-2.7483538505582605E-2</v>
      </c>
      <c r="AB73" s="1">
        <v>9.7738061993857261E-3</v>
      </c>
      <c r="AC73" s="1">
        <v>-3.4100596760442414E-3</v>
      </c>
      <c r="AD73" s="1">
        <v>6.2222222222221291E-3</v>
      </c>
      <c r="AE73" s="1">
        <v>1.0473094980137265E-2</v>
      </c>
      <c r="AF73" s="1">
        <v>-4.2772481319247713E-2</v>
      </c>
      <c r="AG73" s="1">
        <v>1.1463507833398001E-3</v>
      </c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</row>
    <row r="74" spans="3:427" x14ac:dyDescent="0.5">
      <c r="C74" t="s">
        <v>123</v>
      </c>
      <c r="D74" s="1">
        <v>2.4211597151576836E-2</v>
      </c>
      <c r="E74" s="1">
        <v>-4.3418332184700148E-2</v>
      </c>
      <c r="F74" s="1">
        <v>-4.3583535108958626E-3</v>
      </c>
      <c r="G74" s="1">
        <v>1.9098548510312341E-3</v>
      </c>
      <c r="H74" s="1">
        <v>-1.5930814747382782E-2</v>
      </c>
      <c r="I74" s="1">
        <v>1.5126050420168236E-2</v>
      </c>
      <c r="J74" s="1">
        <v>1.5219005196733582E-2</v>
      </c>
      <c r="K74" s="1">
        <v>2.2381378692928333E-3</v>
      </c>
      <c r="L74" s="1">
        <v>1.8587360594795044E-3</v>
      </c>
      <c r="M74" s="1">
        <v>7.4926411560074513E-3</v>
      </c>
      <c r="N74" s="1">
        <v>2.9861888764464384E-2</v>
      </c>
      <c r="O74" s="1">
        <v>2.5274201239866567E-2</v>
      </c>
      <c r="P74" s="1">
        <v>1.5873015873015817E-3</v>
      </c>
      <c r="Q74" s="1">
        <v>8.2482325216024499E-3</v>
      </c>
      <c r="R74" s="1">
        <v>-1.5785319652723562E-3</v>
      </c>
      <c r="S74" s="1">
        <v>7.4183976261128493E-3</v>
      </c>
      <c r="T74" s="1">
        <v>-6.4759848893686245E-3</v>
      </c>
      <c r="U74" s="1">
        <v>4.8387096774193505E-2</v>
      </c>
      <c r="V74" s="1">
        <v>8.2203041512540764E-4</v>
      </c>
      <c r="W74" s="1">
        <v>-4.8361096184846852E-3</v>
      </c>
      <c r="X74" s="1">
        <v>-1.9600156801254931E-3</v>
      </c>
      <c r="Y74" s="1">
        <v>1.9484600879949632E-2</v>
      </c>
      <c r="Z74" s="1">
        <v>-1.305182341650668E-2</v>
      </c>
      <c r="AA74" s="1">
        <v>-1.0008831321754452E-2</v>
      </c>
      <c r="AB74" s="1">
        <v>1.9358407079645978E-3</v>
      </c>
      <c r="AC74" s="1">
        <v>-2.1385799828913532E-3</v>
      </c>
      <c r="AD74" s="1">
        <v>-2.6501766784452485E-3</v>
      </c>
      <c r="AE74" s="1">
        <v>6.7905646890635829E-3</v>
      </c>
      <c r="AF74" s="1">
        <v>-6.7294751009421283E-3</v>
      </c>
      <c r="AG74" s="1">
        <v>5.7251908396946938E-3</v>
      </c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</row>
    <row r="75" spans="3:427" x14ac:dyDescent="0.5">
      <c r="C75" t="s">
        <v>124</v>
      </c>
      <c r="D75" s="1">
        <v>-1.5891934843067279E-2</v>
      </c>
      <c r="E75" s="1">
        <v>1.5129682997118143E-2</v>
      </c>
      <c r="F75" s="1">
        <v>1.7023346303501885E-3</v>
      </c>
      <c r="G75" s="1">
        <v>1.4868471216164636E-2</v>
      </c>
      <c r="H75" s="1">
        <v>4.1628122109158561E-3</v>
      </c>
      <c r="I75" s="1">
        <v>2.6017029328286867E-3</v>
      </c>
      <c r="J75" s="1">
        <v>1.023765996343684E-2</v>
      </c>
      <c r="K75" s="1">
        <v>4.4662795891021734E-3</v>
      </c>
      <c r="L75" s="1">
        <v>8.3487940630797564E-3</v>
      </c>
      <c r="M75" s="1">
        <v>1.0889774236387817E-2</v>
      </c>
      <c r="N75" s="1">
        <v>3.6245016310254563E-4</v>
      </c>
      <c r="O75" s="1">
        <v>-2.3255813953482196E-4</v>
      </c>
      <c r="P75" s="1">
        <v>1.980982567353351E-4</v>
      </c>
      <c r="Q75" s="1">
        <v>4.6747175691468357E-3</v>
      </c>
      <c r="R75" s="1">
        <v>7.5098814229248578E-3</v>
      </c>
      <c r="S75" s="1">
        <v>6.259204712812938E-3</v>
      </c>
      <c r="T75" s="1">
        <v>-1.3579576317218622E-3</v>
      </c>
      <c r="U75" s="1">
        <v>0</v>
      </c>
      <c r="V75" s="1">
        <v>-6.7761806981521122E-3</v>
      </c>
      <c r="W75" s="1">
        <v>4.8596112311014572E-3</v>
      </c>
      <c r="X75" s="1">
        <v>1.5710919088767206E-3</v>
      </c>
      <c r="Y75" s="1">
        <v>-3.390875462392029E-3</v>
      </c>
      <c r="Z75" s="1">
        <v>1.5947102294826765E-2</v>
      </c>
      <c r="AA75" s="1">
        <v>2.2004162949747164E-2</v>
      </c>
      <c r="AB75" s="1">
        <v>-3.0361578802098332E-3</v>
      </c>
      <c r="AC75" s="1">
        <v>1.285897985426443E-3</v>
      </c>
      <c r="AD75" s="1">
        <v>1.771479185119551E-3</v>
      </c>
      <c r="AE75" s="1">
        <v>1.0294639687610907E-2</v>
      </c>
      <c r="AF75" s="1">
        <v>1.4363143631436426E-2</v>
      </c>
      <c r="AG75" s="1">
        <v>7.5901328273242363E-4</v>
      </c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</row>
    <row r="76" spans="3:427" x14ac:dyDescent="0.5">
      <c r="C76" t="s">
        <v>125</v>
      </c>
      <c r="D76" s="1">
        <v>-8.4779975777150574E-3</v>
      </c>
      <c r="E76" s="1">
        <v>-1.1355571327182457E-2</v>
      </c>
      <c r="F76" s="1">
        <v>-6.7977664481670974E-3</v>
      </c>
      <c r="G76" s="1">
        <v>-1.1645379413974366E-2</v>
      </c>
      <c r="H76" s="1">
        <v>-1.2206356517733719E-2</v>
      </c>
      <c r="I76" s="1">
        <v>-8.7284736966265486E-3</v>
      </c>
      <c r="J76" s="1">
        <v>-1.4477017734346731E-3</v>
      </c>
      <c r="K76" s="1">
        <v>-1.6896398399288581E-2</v>
      </c>
      <c r="L76" s="1">
        <v>-1.3799448022079108E-2</v>
      </c>
      <c r="M76" s="1">
        <v>8.6705202312138407E-3</v>
      </c>
      <c r="N76" s="1">
        <v>-1.6304347826086918E-2</v>
      </c>
      <c r="O76" s="1">
        <v>4.419632472667967E-3</v>
      </c>
      <c r="P76" s="1">
        <v>-5.3475935828877219E-3</v>
      </c>
      <c r="Q76" s="1">
        <v>-8.1426909654904733E-3</v>
      </c>
      <c r="R76" s="1">
        <v>-6.2769713613181066E-3</v>
      </c>
      <c r="S76" s="1">
        <v>-1.4635931211124387E-3</v>
      </c>
      <c r="T76" s="1">
        <v>4.6233342398694477E-2</v>
      </c>
      <c r="U76" s="1">
        <v>-3.8461538461538325E-3</v>
      </c>
      <c r="V76" s="1">
        <v>-2.3154848046309628E-2</v>
      </c>
      <c r="W76" s="1">
        <v>1.0746910263299547E-3</v>
      </c>
      <c r="X76" s="1">
        <v>-1.098039215686275E-2</v>
      </c>
      <c r="Y76" s="1">
        <v>-8.3513764305598315E-3</v>
      </c>
      <c r="Z76" s="1">
        <v>-1.3782542113322971E-2</v>
      </c>
      <c r="AA76" s="1">
        <v>1.2219959266802416E-2</v>
      </c>
      <c r="AB76" s="1">
        <v>-6.9213732004429485E-3</v>
      </c>
      <c r="AC76" s="1">
        <v>-1.8407534246575263E-2</v>
      </c>
      <c r="AD76" s="1">
        <v>-5.3050397877983935E-3</v>
      </c>
      <c r="AE76" s="1">
        <v>-1.5460295151089265E-2</v>
      </c>
      <c r="AF76" s="1">
        <v>-2.2441891530857738E-2</v>
      </c>
      <c r="AG76" s="1">
        <v>-2.2753128555175195E-3</v>
      </c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</row>
    <row r="77" spans="3:427" x14ac:dyDescent="0.5">
      <c r="C77" t="s">
        <v>126</v>
      </c>
      <c r="D77" s="1">
        <v>-4.071661237784463E-4</v>
      </c>
      <c r="E77" s="1">
        <v>1.0768126346015761E-2</v>
      </c>
      <c r="F77" s="1">
        <v>-2.9332681495966018E-3</v>
      </c>
      <c r="G77" s="1">
        <v>-1.9764348156594669E-2</v>
      </c>
      <c r="H77" s="1">
        <v>-1.1424574492888806E-2</v>
      </c>
      <c r="I77" s="1">
        <v>-9.28129462160876E-3</v>
      </c>
      <c r="J77" s="1">
        <v>-6.5241029358462654E-3</v>
      </c>
      <c r="K77" s="1">
        <v>-3.1659882406150919E-3</v>
      </c>
      <c r="L77" s="1">
        <v>-1.1194029850746245E-2</v>
      </c>
      <c r="M77" s="1">
        <v>-6.4860640791872926E-2</v>
      </c>
      <c r="N77" s="1">
        <v>-5.8931860036832706E-3</v>
      </c>
      <c r="O77" s="1">
        <v>-9.7267253358036543E-3</v>
      </c>
      <c r="P77" s="1">
        <v>-1.6228594185583423E-2</v>
      </c>
      <c r="Q77" s="1">
        <v>-2.3455824863174435E-3</v>
      </c>
      <c r="R77" s="1">
        <v>2.3687327279904302E-3</v>
      </c>
      <c r="S77" s="1">
        <v>-2.565042139977991E-3</v>
      </c>
      <c r="T77" s="1">
        <v>-1.4036911879386493E-2</v>
      </c>
      <c r="U77" s="1">
        <v>-9.2664092664092035E-3</v>
      </c>
      <c r="V77" s="1">
        <v>-7.8306878306877437E-3</v>
      </c>
      <c r="W77" s="1">
        <v>2.0397208803005995E-2</v>
      </c>
      <c r="X77" s="1">
        <v>-5.9476605868358234E-3</v>
      </c>
      <c r="Y77" s="1">
        <v>-4.9906425452277414E-3</v>
      </c>
      <c r="Z77" s="1">
        <v>-5.8229813664596453E-3</v>
      </c>
      <c r="AA77" s="1">
        <v>5.1739005461339804E-3</v>
      </c>
      <c r="AB77" s="1">
        <v>-1.1708948982436573E-2</v>
      </c>
      <c r="AC77" s="1">
        <v>-1.7444395987788908E-2</v>
      </c>
      <c r="AD77" s="1">
        <v>-8.0000000000000071E-3</v>
      </c>
      <c r="AE77" s="1">
        <v>7.1377587437537748E-4</v>
      </c>
      <c r="AF77" s="1">
        <v>-5.4659743099205738E-4</v>
      </c>
      <c r="AG77" s="1">
        <v>-1.1022424933485486E-2</v>
      </c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</row>
    <row r="78" spans="3:427" x14ac:dyDescent="0.5">
      <c r="C78" t="s">
        <v>127</v>
      </c>
      <c r="D78" s="1">
        <v>-1.4460285132382955E-2</v>
      </c>
      <c r="E78" s="1">
        <v>-1.4204545454545414E-2</v>
      </c>
      <c r="F78" s="1">
        <v>9.806325079675382E-4</v>
      </c>
      <c r="G78" s="1">
        <v>-3.8774718883287651E-3</v>
      </c>
      <c r="H78" s="1">
        <v>-4.7169811320755262E-3</v>
      </c>
      <c r="I78" s="1">
        <v>-6.7259188085515564E-3</v>
      </c>
      <c r="J78" s="1">
        <v>-9.1207588471360346E-3</v>
      </c>
      <c r="K78" s="1">
        <v>-1.6333938294010864E-2</v>
      </c>
      <c r="L78" s="1">
        <v>-6.6037735849057144E-3</v>
      </c>
      <c r="M78" s="1">
        <v>-1.5041782729804942E-2</v>
      </c>
      <c r="N78" s="1">
        <v>1.1115227862170673E-3</v>
      </c>
      <c r="O78" s="1">
        <v>-1.6370439663236924E-3</v>
      </c>
      <c r="P78" s="1">
        <v>-1.3156563100900076E-3</v>
      </c>
      <c r="Q78" s="1">
        <v>-1.2539184952978011E-2</v>
      </c>
      <c r="R78" s="1">
        <v>-7.0894052776684369E-3</v>
      </c>
      <c r="S78" s="1">
        <v>1.8368846436443764E-2</v>
      </c>
      <c r="T78" s="1">
        <v>2.1091484313207065E-3</v>
      </c>
      <c r="U78" s="1">
        <v>-1.0132501948558192E-2</v>
      </c>
      <c r="V78" s="1">
        <v>6.1860068259385059E-3</v>
      </c>
      <c r="W78" s="1">
        <v>-5.2603892688063425E-4</v>
      </c>
      <c r="X78" s="1">
        <v>-1.2764260071798872E-2</v>
      </c>
      <c r="Y78" s="1">
        <v>-9.0909090909090384E-3</v>
      </c>
      <c r="Z78" s="1">
        <v>-1.5228426395939243E-2</v>
      </c>
      <c r="AA78" s="1">
        <v>1.3154132113240014E-2</v>
      </c>
      <c r="AB78" s="1">
        <v>0</v>
      </c>
      <c r="AC78" s="1">
        <v>-7.1016422547715008E-3</v>
      </c>
      <c r="AD78" s="1">
        <v>4.4802867383513245E-3</v>
      </c>
      <c r="AE78" s="1">
        <v>-9.2724679029956292E-3</v>
      </c>
      <c r="AF78" s="1">
        <v>-1.066447908121404E-2</v>
      </c>
      <c r="AG78" s="1">
        <v>-1.537279016141313E-3</v>
      </c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</row>
    <row r="79" spans="3:427" x14ac:dyDescent="0.5">
      <c r="C79" t="s">
        <v>128</v>
      </c>
      <c r="D79" s="1">
        <v>-4.1330853482135499E-4</v>
      </c>
      <c r="E79" s="1">
        <v>1.1527377521613813E-2</v>
      </c>
      <c r="F79" s="1">
        <v>7.3475385745780386E-4</v>
      </c>
      <c r="G79" s="1">
        <v>-3.8925652004662137E-4</v>
      </c>
      <c r="H79" s="1">
        <v>-7.3459715639810907E-3</v>
      </c>
      <c r="I79" s="1">
        <v>-1.4510278113664121E-3</v>
      </c>
      <c r="J79" s="1">
        <v>-5.8910162002945299E-3</v>
      </c>
      <c r="K79" s="1">
        <v>1.7527675276752586E-2</v>
      </c>
      <c r="L79" s="1">
        <v>0</v>
      </c>
      <c r="M79" s="1">
        <v>-6.5045248868776939E-3</v>
      </c>
      <c r="N79" s="1">
        <v>2.7757216876387769E-2</v>
      </c>
      <c r="O79" s="1">
        <v>-6.5589130944014862E-3</v>
      </c>
      <c r="P79" s="1">
        <v>-4.4588569112283816E-3</v>
      </c>
      <c r="Q79" s="1">
        <v>2.7777777777777679E-3</v>
      </c>
      <c r="R79" s="1">
        <v>1.9040063466878143E-2</v>
      </c>
      <c r="S79" s="1">
        <v>9.3795093795094875E-3</v>
      </c>
      <c r="T79" s="1">
        <v>-1.0523546435148634E-2</v>
      </c>
      <c r="U79" s="1">
        <v>-8.6614173228346525E-3</v>
      </c>
      <c r="V79" s="1">
        <v>1.2083951664193293E-2</v>
      </c>
      <c r="W79" s="1">
        <v>-1.3684210526315854E-2</v>
      </c>
      <c r="X79" s="1">
        <v>2.0202020202020332E-3</v>
      </c>
      <c r="Y79" s="1">
        <v>-1.170515659601401E-2</v>
      </c>
      <c r="Z79" s="1">
        <v>1.784298176050747E-2</v>
      </c>
      <c r="AA79" s="1">
        <v>2.8506915043748249E-2</v>
      </c>
      <c r="AB79" s="1">
        <v>1.2129760225670028E-2</v>
      </c>
      <c r="AC79" s="1">
        <v>3.5762181493070866E-3</v>
      </c>
      <c r="AD79" s="1">
        <v>-2.67618198037467E-3</v>
      </c>
      <c r="AE79" s="1">
        <v>6.8394528437725199E-3</v>
      </c>
      <c r="AF79" s="1">
        <v>9.9502487562188602E-3</v>
      </c>
      <c r="AG79" s="1">
        <v>1.9245573518091863E-3</v>
      </c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</row>
    <row r="80" spans="3:427" x14ac:dyDescent="0.5">
      <c r="C80" t="s">
        <v>129</v>
      </c>
      <c r="D80" s="1">
        <v>7.8561091585693799E-3</v>
      </c>
      <c r="E80" s="1">
        <v>-2.8490028490028019E-3</v>
      </c>
      <c r="F80" s="1">
        <v>2.936857562408246E-3</v>
      </c>
      <c r="G80" s="1">
        <v>7.0093457943924964E-3</v>
      </c>
      <c r="H80" s="1">
        <v>1.1936022917165001E-3</v>
      </c>
      <c r="I80" s="1">
        <v>5.5703560184063861E-3</v>
      </c>
      <c r="J80" s="1">
        <v>5.9259259259258901E-3</v>
      </c>
      <c r="K80" s="1">
        <v>-2.7198549410697437E-3</v>
      </c>
      <c r="L80" s="1">
        <v>9.496676163343043E-4</v>
      </c>
      <c r="M80" s="1">
        <v>2.8465698832902397E-4</v>
      </c>
      <c r="N80" s="1">
        <v>1.4404033129278293E-3</v>
      </c>
      <c r="O80" s="1">
        <v>-3.3011082291910521E-3</v>
      </c>
      <c r="P80" s="1">
        <v>4.2752442996742968E-3</v>
      </c>
      <c r="Q80" s="1">
        <v>-2.3743569449941049E-3</v>
      </c>
      <c r="R80" s="1">
        <v>0</v>
      </c>
      <c r="S80" s="1">
        <v>5.0035739814151547E-3</v>
      </c>
      <c r="T80" s="1">
        <v>2.0207391651156481E-2</v>
      </c>
      <c r="U80" s="1">
        <v>3.9714058776807448E-3</v>
      </c>
      <c r="V80" s="1">
        <v>-4.1055718475073277E-2</v>
      </c>
      <c r="W80" s="1">
        <v>1.3340448239060887E-2</v>
      </c>
      <c r="X80" s="1">
        <v>-3.6290322580645462E-3</v>
      </c>
      <c r="Y80" s="1">
        <v>-6.4020486555693701E-4</v>
      </c>
      <c r="Z80" s="1">
        <v>-1.2855473315153798E-2</v>
      </c>
      <c r="AA80" s="1">
        <v>9.3304061470911304E-3</v>
      </c>
      <c r="AB80" s="1">
        <v>-8.3612040133779209E-3</v>
      </c>
      <c r="AC80" s="1">
        <v>-4.4543429844098315E-3</v>
      </c>
      <c r="AD80" s="1">
        <v>0</v>
      </c>
      <c r="AE80" s="1">
        <v>-3.5752592062924249E-3</v>
      </c>
      <c r="AF80" s="1">
        <v>7.1154898741105921E-3</v>
      </c>
      <c r="AG80" s="1">
        <v>-3.4575489819440586E-3</v>
      </c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</row>
    <row r="81" spans="3:57" x14ac:dyDescent="0.5">
      <c r="C81" t="s">
        <v>130</v>
      </c>
      <c r="D81" s="1">
        <v>8.4102564102563893E-3</v>
      </c>
      <c r="E81" s="1">
        <v>-7.1428571428566734E-4</v>
      </c>
      <c r="F81" s="1">
        <v>2.4402147388971063E-3</v>
      </c>
      <c r="G81" s="1">
        <v>8.5073472544470174E-3</v>
      </c>
      <c r="H81" s="1">
        <v>-2.384358607534498E-4</v>
      </c>
      <c r="I81" s="1">
        <v>3.444123314065517E-2</v>
      </c>
      <c r="J81" s="1">
        <v>1.1045655375552244E-2</v>
      </c>
      <c r="K81" s="1">
        <v>0</v>
      </c>
      <c r="L81" s="1">
        <v>3.7950664136623402E-3</v>
      </c>
      <c r="M81" s="1">
        <v>2.7888446215139417E-2</v>
      </c>
      <c r="N81" s="1">
        <v>-1.150665228335146E-2</v>
      </c>
      <c r="O81" s="1">
        <v>-1.6560208185474323E-3</v>
      </c>
      <c r="P81" s="1">
        <v>1.1656192986012615E-2</v>
      </c>
      <c r="Q81" s="1">
        <v>6.7433558111860137E-3</v>
      </c>
      <c r="R81" s="1">
        <v>1.1677695601401972E-3</v>
      </c>
      <c r="S81" s="1">
        <v>-1.2091038406827792E-2</v>
      </c>
      <c r="T81" s="1">
        <v>1.4855355746677068E-2</v>
      </c>
      <c r="U81" s="1">
        <v>4.746835443038E-3</v>
      </c>
      <c r="V81" s="1">
        <v>1.2887723896898073E-2</v>
      </c>
      <c r="W81" s="1">
        <v>3.5808320168509988E-2</v>
      </c>
      <c r="X81" s="1">
        <v>1.6592472683124138E-2</v>
      </c>
      <c r="Y81" s="1">
        <v>7.4311338885329814E-2</v>
      </c>
      <c r="Z81" s="1">
        <v>5.5248618784531356E-3</v>
      </c>
      <c r="AA81" s="1">
        <v>7.8847199564979764E-3</v>
      </c>
      <c r="AB81" s="1">
        <v>5.0590219224284638E-3</v>
      </c>
      <c r="AC81" s="1">
        <v>9.3959731543624692E-3</v>
      </c>
      <c r="AD81" s="1">
        <v>1.7889087656528524E-3</v>
      </c>
      <c r="AE81" s="1">
        <v>6.8173663437387511E-3</v>
      </c>
      <c r="AF81" s="1">
        <v>2.7173913043478937E-3</v>
      </c>
      <c r="AG81" s="1">
        <v>8.4811102544335437E-3</v>
      </c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</row>
    <row r="82" spans="3:57" x14ac:dyDescent="0.5">
      <c r="C82" t="s">
        <v>131</v>
      </c>
      <c r="D82" s="1">
        <v>-7.3230268510984242E-3</v>
      </c>
      <c r="E82" s="1">
        <v>-1.644031451036454E-2</v>
      </c>
      <c r="F82" s="1">
        <v>4.8685491723476915E-4</v>
      </c>
      <c r="G82" s="1">
        <v>-6.9018404907975617E-3</v>
      </c>
      <c r="H82" s="1">
        <v>-3.1004054376341239E-3</v>
      </c>
      <c r="I82" s="1">
        <v>6.9848661233984366E-4</v>
      </c>
      <c r="J82" s="1">
        <v>-5.462490895848604E-3</v>
      </c>
      <c r="K82" s="1">
        <v>-1.3636363636364557E-3</v>
      </c>
      <c r="L82" s="1">
        <v>-3.1190926275992403E-2</v>
      </c>
      <c r="M82" s="1">
        <v>1.3289036544850585E-2</v>
      </c>
      <c r="N82" s="1">
        <v>-1.2004365223717506E-2</v>
      </c>
      <c r="O82" s="1">
        <v>-1.5876777251184859E-2</v>
      </c>
      <c r="P82" s="1">
        <v>-4.077747720669278E-2</v>
      </c>
      <c r="Q82" s="1">
        <v>-8.6682427107959148E-3</v>
      </c>
      <c r="R82" s="1">
        <v>-3.8880248833583764E-4</v>
      </c>
      <c r="S82" s="1">
        <v>-5.3995680345572117E-3</v>
      </c>
      <c r="T82" s="1">
        <v>-2.0544427324088232E-2</v>
      </c>
      <c r="U82" s="1">
        <v>1.3385826771653564E-2</v>
      </c>
      <c r="V82" s="1">
        <v>-2.5878800948888614E-3</v>
      </c>
      <c r="W82" s="1">
        <v>-4.4229791560752463E-2</v>
      </c>
      <c r="X82" s="1">
        <v>-1.5923566878980888E-2</v>
      </c>
      <c r="Y82" s="1">
        <v>-2.4448419797256982E-2</v>
      </c>
      <c r="Z82" s="1">
        <v>-7.4175824175824245E-2</v>
      </c>
      <c r="AA82" s="1">
        <v>1.3487995683840737E-3</v>
      </c>
      <c r="AB82" s="1">
        <v>3.3557046979866278E-3</v>
      </c>
      <c r="AC82" s="1">
        <v>-3.5460992907800915E-3</v>
      </c>
      <c r="AD82" s="1">
        <v>-4.4642857142856984E-3</v>
      </c>
      <c r="AE82" s="1">
        <v>1.4611546685673549E-2</v>
      </c>
      <c r="AF82" s="1">
        <v>7.3170731707317138E-3</v>
      </c>
      <c r="AG82" s="1">
        <v>-5.7339449541284893E-3</v>
      </c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</row>
    <row r="83" spans="3:57" x14ac:dyDescent="0.5">
      <c r="C83" t="s">
        <v>132</v>
      </c>
      <c r="D83" s="1">
        <v>-4.7131147540983021E-3</v>
      </c>
      <c r="E83" s="1">
        <v>-7.2674418604651292E-3</v>
      </c>
      <c r="F83" s="1">
        <v>-1.3625304136253069E-2</v>
      </c>
      <c r="G83" s="1">
        <v>-2.7027027027026751E-3</v>
      </c>
      <c r="H83" s="1">
        <v>-7.4162679425837652E-3</v>
      </c>
      <c r="I83" s="1">
        <v>-2.326663564448106E-4</v>
      </c>
      <c r="J83" s="1">
        <v>-1.1717319663127057E-2</v>
      </c>
      <c r="K83" s="1">
        <v>-1.228948566226673E-2</v>
      </c>
      <c r="L83" s="1">
        <v>-9.7560975609756184E-3</v>
      </c>
      <c r="M83" s="1">
        <v>-1.5573770491803307E-2</v>
      </c>
      <c r="N83" s="1">
        <v>-1.1045655375552244E-2</v>
      </c>
      <c r="O83" s="1">
        <v>-7.7052732964122406E-3</v>
      </c>
      <c r="P83" s="1">
        <v>-4.0735324838103715E-3</v>
      </c>
      <c r="Q83" s="1">
        <v>-1.5103338632750374E-2</v>
      </c>
      <c r="R83" s="1">
        <v>-1.4002333722287097E-2</v>
      </c>
      <c r="S83" s="1">
        <v>-1.0133912414042712E-2</v>
      </c>
      <c r="T83" s="1">
        <v>3.6969061352910337E-2</v>
      </c>
      <c r="U83" s="1">
        <v>-1.7094017094017033E-2</v>
      </c>
      <c r="V83" s="1">
        <v>-5.6216216216216086E-3</v>
      </c>
      <c r="W83" s="1">
        <v>2.6595744680850686E-3</v>
      </c>
      <c r="X83" s="1">
        <v>-1.8203883495145678E-2</v>
      </c>
      <c r="Y83" s="1">
        <v>-1.4669926650366816E-2</v>
      </c>
      <c r="Z83" s="1">
        <v>-2.0771513353115778E-2</v>
      </c>
      <c r="AA83" s="1">
        <v>-3.4213362068965525E-2</v>
      </c>
      <c r="AB83" s="1">
        <v>-6.1315496098104383E-3</v>
      </c>
      <c r="AC83" s="1">
        <v>-6.2277580071175009E-3</v>
      </c>
      <c r="AD83" s="1">
        <v>-6.2780269058295701E-3</v>
      </c>
      <c r="AE83" s="1">
        <v>-4.5310853530031614E-2</v>
      </c>
      <c r="AF83" s="1">
        <v>-1.0492332526230719E-2</v>
      </c>
      <c r="AG83" s="1">
        <v>-8.073817762399127E-3</v>
      </c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</row>
    <row r="84" spans="3:57" x14ac:dyDescent="0.5">
      <c r="C84" t="s">
        <v>133</v>
      </c>
      <c r="D84" s="1">
        <v>-1.3794523368334421E-2</v>
      </c>
      <c r="E84" s="1">
        <v>-9.5168374816984036E-3</v>
      </c>
      <c r="F84" s="1">
        <v>-1.8500246669955644E-2</v>
      </c>
      <c r="G84" s="1">
        <v>4.6844754161827096E-2</v>
      </c>
      <c r="H84" s="1">
        <v>-1.2533140515786911E-2</v>
      </c>
      <c r="I84" s="1">
        <v>-1.000698161508029E-2</v>
      </c>
      <c r="J84" s="1">
        <v>-2.4453501296776592E-2</v>
      </c>
      <c r="K84" s="1">
        <v>-6.4516129032258229E-3</v>
      </c>
      <c r="L84" s="1">
        <v>1.9704433497536034E-3</v>
      </c>
      <c r="M84" s="1">
        <v>-1.8040521787399344E-2</v>
      </c>
      <c r="N84" s="1">
        <v>-8.5629188384215293E-3</v>
      </c>
      <c r="O84" s="1">
        <v>-1.0191701043436141E-2</v>
      </c>
      <c r="P84" s="1">
        <v>-1.6255899318300959E-2</v>
      </c>
      <c r="Q84" s="1">
        <v>-3.7126715092816842E-2</v>
      </c>
      <c r="R84" s="1">
        <v>-1.104536489151875E-2</v>
      </c>
      <c r="S84" s="1">
        <v>-2.0475319926873903E-2</v>
      </c>
      <c r="T84" s="1">
        <v>-5.0568900126420901E-3</v>
      </c>
      <c r="U84" s="1">
        <v>-6.3241106719367224E-3</v>
      </c>
      <c r="V84" s="1">
        <v>-5.2185257664709717E-3</v>
      </c>
      <c r="W84" s="1">
        <v>-1.379310344827589E-2</v>
      </c>
      <c r="X84" s="1">
        <v>-9.0646889163575883E-3</v>
      </c>
      <c r="Y84" s="1">
        <v>-2.2332506203473934E-2</v>
      </c>
      <c r="Z84" s="1">
        <v>-1.2987012987012991E-2</v>
      </c>
      <c r="AA84" s="1">
        <v>-1.5062761506276057E-2</v>
      </c>
      <c r="AB84" s="1">
        <v>-1.2338754907459393E-2</v>
      </c>
      <c r="AC84" s="1">
        <v>-9.4001790510295224E-3</v>
      </c>
      <c r="AD84" s="1">
        <v>-5.0541516245487417E-2</v>
      </c>
      <c r="AE84" s="1">
        <v>-2.3546725533480473E-2</v>
      </c>
      <c r="AF84" s="1">
        <v>-2.2566612289287691E-2</v>
      </c>
      <c r="AG84" s="1">
        <v>-1.0077519379844913E-2</v>
      </c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</row>
    <row r="85" spans="3:57" x14ac:dyDescent="0.5">
      <c r="C85" t="s">
        <v>134</v>
      </c>
      <c r="D85" s="1">
        <v>1.0647181628392399E-2</v>
      </c>
      <c r="E85" s="1">
        <v>1.4781966001480296E-3</v>
      </c>
      <c r="F85" s="1">
        <v>7.790902236743058E-3</v>
      </c>
      <c r="G85" s="1">
        <v>-9.9852071005916976E-3</v>
      </c>
      <c r="H85" s="1">
        <v>8.7869172565291365E-3</v>
      </c>
      <c r="I85" s="1">
        <v>1.6220028208744575E-2</v>
      </c>
      <c r="J85" s="1">
        <v>3.1143182681352188E-2</v>
      </c>
      <c r="K85" s="1">
        <v>8.8126159554731132E-3</v>
      </c>
      <c r="L85" s="1">
        <v>1.3765978367748177E-2</v>
      </c>
      <c r="M85" s="1">
        <v>2.5155455059355569E-2</v>
      </c>
      <c r="N85" s="1">
        <v>3.0792339466766849E-2</v>
      </c>
      <c r="O85" s="1">
        <v>1.3974013238538863E-2</v>
      </c>
      <c r="P85" s="1">
        <v>1.8017057569296391E-2</v>
      </c>
      <c r="Q85" s="1">
        <v>4.19111483654655E-3</v>
      </c>
      <c r="R85" s="1">
        <v>9.5731950538493482E-3</v>
      </c>
      <c r="S85" s="1">
        <v>1.9410227696901927E-2</v>
      </c>
      <c r="T85" s="1">
        <v>1.9313850063532367E-2</v>
      </c>
      <c r="U85" s="1">
        <v>8.7509944311852106E-3</v>
      </c>
      <c r="V85" s="1">
        <v>1.0273224043715778E-2</v>
      </c>
      <c r="W85" s="1">
        <v>-3.2275416890801267E-3</v>
      </c>
      <c r="X85" s="1">
        <v>9.9792099792099798E-3</v>
      </c>
      <c r="Y85" s="1">
        <v>1.7766497461928932E-2</v>
      </c>
      <c r="Z85" s="1">
        <v>1.9736842105263053E-2</v>
      </c>
      <c r="AA85" s="1">
        <v>1.8691588785046731E-2</v>
      </c>
      <c r="AB85" s="1">
        <v>1.2776831345826301E-2</v>
      </c>
      <c r="AC85" s="1">
        <v>1.1296882060551239E-2</v>
      </c>
      <c r="AD85" s="1">
        <v>1.2357414448669113E-2</v>
      </c>
      <c r="AE85" s="1">
        <v>2.110022607385087E-2</v>
      </c>
      <c r="AF85" s="1">
        <v>1.2239221140472711E-2</v>
      </c>
      <c r="AG85" s="1">
        <v>9.3970242756460376E-3</v>
      </c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</row>
    <row r="86" spans="3:57" x14ac:dyDescent="0.5">
      <c r="C86" t="s">
        <v>135</v>
      </c>
      <c r="D86" s="1">
        <v>-3.0985333608758436E-3</v>
      </c>
      <c r="E86" s="1">
        <v>-3.6900369003690647E-3</v>
      </c>
      <c r="F86" s="1">
        <v>-1.122194513715713E-2</v>
      </c>
      <c r="G86" s="1">
        <v>-4.4826298094882144E-3</v>
      </c>
      <c r="H86" s="1">
        <v>-8.2264698766029154E-3</v>
      </c>
      <c r="I86" s="1">
        <v>-1.3879250520471009E-3</v>
      </c>
      <c r="J86" s="1">
        <v>-3.6832412523013502E-4</v>
      </c>
      <c r="K86" s="1">
        <v>-6.4367816091954744E-3</v>
      </c>
      <c r="L86" s="1">
        <v>-7.7594568380213724E-3</v>
      </c>
      <c r="M86" s="1">
        <v>-4.9627791563275903E-3</v>
      </c>
      <c r="N86" s="1">
        <v>-1.2021857923497303E-2</v>
      </c>
      <c r="O86" s="1">
        <v>-1.1363636363636354E-2</v>
      </c>
      <c r="P86" s="1">
        <v>9.4250706880294466E-4</v>
      </c>
      <c r="Q86" s="1">
        <v>-1.0851419031719489E-2</v>
      </c>
      <c r="R86" s="1">
        <v>-1.2248123271434208E-2</v>
      </c>
      <c r="S86" s="1">
        <v>-2.9293299157817643E-3</v>
      </c>
      <c r="T86" s="1">
        <v>6.2328596360010646E-3</v>
      </c>
      <c r="U86" s="1">
        <v>7.0977917981072114E-3</v>
      </c>
      <c r="V86" s="1">
        <v>-4.327131112072613E-3</v>
      </c>
      <c r="W86" s="1">
        <v>-1.0793308148947522E-3</v>
      </c>
      <c r="X86" s="1">
        <v>-3.7052284890901621E-3</v>
      </c>
      <c r="Y86" s="1">
        <v>-4.9875311720698479E-3</v>
      </c>
      <c r="Z86" s="1">
        <v>1.2903225806451646E-2</v>
      </c>
      <c r="AA86" s="1">
        <v>-4.7261606894634101E-3</v>
      </c>
      <c r="AB86" s="1">
        <v>2.803476310626607E-4</v>
      </c>
      <c r="AC86" s="1">
        <v>-1.3851653261841013E-2</v>
      </c>
      <c r="AD86" s="1">
        <v>3.7558685446008599E-3</v>
      </c>
      <c r="AE86" s="1">
        <v>-7.7490774907749138E-3</v>
      </c>
      <c r="AF86" s="1">
        <v>-1.6488046166529213E-2</v>
      </c>
      <c r="AG86" s="1">
        <v>-5.8184639255236537E-3</v>
      </c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</row>
    <row r="87" spans="3:57" x14ac:dyDescent="0.5">
      <c r="C87" t="s">
        <v>136</v>
      </c>
      <c r="D87" s="1">
        <v>2.5072523829258175E-2</v>
      </c>
      <c r="E87" s="1">
        <v>-5.9259259259259345E-2</v>
      </c>
      <c r="F87" s="1">
        <v>8.8272383354350836E-3</v>
      </c>
      <c r="G87" s="1">
        <v>-6.7542213883677871E-3</v>
      </c>
      <c r="H87" s="1">
        <v>-1.2198097096852933E-2</v>
      </c>
      <c r="I87" s="1">
        <v>1.6446606439657119E-2</v>
      </c>
      <c r="J87" s="1">
        <v>1.8422991893882745E-3</v>
      </c>
      <c r="K87" s="1">
        <v>-1.3419713095789043E-2</v>
      </c>
      <c r="L87" s="1">
        <v>2.9325513196480912E-3</v>
      </c>
      <c r="M87" s="1">
        <v>3.6021058464947853E-3</v>
      </c>
      <c r="N87" s="1">
        <v>2.2123893805310324E-3</v>
      </c>
      <c r="O87" s="1">
        <v>-1.173881144534128E-2</v>
      </c>
      <c r="P87" s="1">
        <v>-1.6739903745553453E-2</v>
      </c>
      <c r="Q87" s="1">
        <v>1.13924050632912E-2</v>
      </c>
      <c r="R87" s="1">
        <v>-6.7999999999999172E-3</v>
      </c>
      <c r="S87" s="1">
        <v>-1.4689680499449187E-2</v>
      </c>
      <c r="T87" s="1">
        <v>-1.0406342913776068E-2</v>
      </c>
      <c r="U87" s="1">
        <v>1.566170712607784E-3</v>
      </c>
      <c r="V87" s="1">
        <v>2.3902651021294741E-3</v>
      </c>
      <c r="W87" s="1">
        <v>9.7244732576984294E-3</v>
      </c>
      <c r="X87" s="1">
        <v>8.2644628099171058E-4</v>
      </c>
      <c r="Y87" s="1">
        <v>1.2218045112782017E-2</v>
      </c>
      <c r="Z87" s="1">
        <v>2.9723991507430991E-3</v>
      </c>
      <c r="AA87" s="1">
        <v>-2.5418994413407892E-2</v>
      </c>
      <c r="AB87" s="1">
        <v>3.3632286995515237E-3</v>
      </c>
      <c r="AC87" s="1">
        <v>1.5858631626642472E-2</v>
      </c>
      <c r="AD87" s="1">
        <v>-1.0289990645463098E-2</v>
      </c>
      <c r="AE87" s="1">
        <v>1.8594272963927017E-2</v>
      </c>
      <c r="AF87" s="1">
        <v>5.3087454596256745E-3</v>
      </c>
      <c r="AG87" s="1">
        <v>8.9738587592664842E-3</v>
      </c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</row>
    <row r="88" spans="3:57" x14ac:dyDescent="0.5">
      <c r="C88" t="s">
        <v>137</v>
      </c>
      <c r="D88" s="1">
        <v>1.4756418031130147E-2</v>
      </c>
      <c r="E88" s="1">
        <v>-2.3622047244094002E-3</v>
      </c>
      <c r="F88" s="1">
        <v>-2.9999999999998916E-3</v>
      </c>
      <c r="G88" s="1">
        <v>-2.7956176803928923E-2</v>
      </c>
      <c r="H88" s="1">
        <v>-3.2600642133860158E-2</v>
      </c>
      <c r="I88" s="1">
        <v>1.5496809480401108E-2</v>
      </c>
      <c r="J88" s="1">
        <v>2.2434718646561214E-2</v>
      </c>
      <c r="K88" s="1">
        <v>-2.5328330206378924E-2</v>
      </c>
      <c r="L88" s="1">
        <v>-6.8226120857699524E-3</v>
      </c>
      <c r="M88" s="1">
        <v>-5.4942020982882478E-2</v>
      </c>
      <c r="N88" s="1">
        <v>-1.1773362766740236E-2</v>
      </c>
      <c r="O88" s="1">
        <v>-1.8064835436772952E-2</v>
      </c>
      <c r="P88" s="1">
        <v>-2.3409236007660983E-3</v>
      </c>
      <c r="Q88" s="1">
        <v>2.7117229870671666E-2</v>
      </c>
      <c r="R88" s="1">
        <v>8.0547724526782716E-3</v>
      </c>
      <c r="S88" s="1">
        <v>-1.5281401416325058E-2</v>
      </c>
      <c r="T88" s="1">
        <v>-4.757135703555293E-3</v>
      </c>
      <c r="U88" s="1">
        <v>-1.4855355746677179E-2</v>
      </c>
      <c r="V88" s="1">
        <v>-4.7257749837416041E-2</v>
      </c>
      <c r="W88" s="1">
        <v>-1.3911182450508375E-2</v>
      </c>
      <c r="X88" s="1">
        <v>-5.7803468208091902E-3</v>
      </c>
      <c r="Y88" s="1">
        <v>-6.1900340451881419E-4</v>
      </c>
      <c r="Z88" s="1">
        <v>-3.5139712108382626E-2</v>
      </c>
      <c r="AA88" s="1">
        <v>-3.1527658354828514E-3</v>
      </c>
      <c r="AB88" s="1">
        <v>1.8156424581005526E-2</v>
      </c>
      <c r="AC88" s="1">
        <v>-2.230151650312262E-3</v>
      </c>
      <c r="AD88" s="1">
        <v>-9.4517958412098091E-3</v>
      </c>
      <c r="AE88" s="1">
        <v>5.2208835341365445E-2</v>
      </c>
      <c r="AF88" s="1">
        <v>-1.334074485825465E-2</v>
      </c>
      <c r="AG88" s="1">
        <v>6.5738592420725439E-3</v>
      </c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</row>
    <row r="89" spans="3:57" x14ac:dyDescent="0.5">
      <c r="C89" t="s">
        <v>138</v>
      </c>
      <c r="D89" s="1">
        <v>-1.1952191235060639E-3</v>
      </c>
      <c r="E89" s="1">
        <v>7.1033938437252697E-3</v>
      </c>
      <c r="F89" s="1">
        <v>1.1033099297893534E-2</v>
      </c>
      <c r="G89" s="1">
        <v>1.2048192771084265E-2</v>
      </c>
      <c r="H89" s="1">
        <v>-4.0847587439366562E-3</v>
      </c>
      <c r="I89" s="1">
        <v>1.9075403949730507E-2</v>
      </c>
      <c r="J89" s="1">
        <v>4.6762589928057707E-3</v>
      </c>
      <c r="K89" s="1">
        <v>7.2184793070260156E-3</v>
      </c>
      <c r="L89" s="1">
        <v>9.8135426889101041E-4</v>
      </c>
      <c r="M89" s="1">
        <v>3.5641250365176846E-2</v>
      </c>
      <c r="N89" s="1">
        <v>1.9731943410275399E-2</v>
      </c>
      <c r="O89" s="1">
        <v>1.2600806451612545E-3</v>
      </c>
      <c r="P89" s="1">
        <v>-8.1058020477816628E-3</v>
      </c>
      <c r="Q89" s="1">
        <v>6.0926076360683368E-3</v>
      </c>
      <c r="R89" s="1">
        <v>2.0775069916100675E-2</v>
      </c>
      <c r="S89" s="1">
        <v>6.0560181680546776E-3</v>
      </c>
      <c r="T89" s="1">
        <v>2.515723270440251E-3</v>
      </c>
      <c r="U89" s="1">
        <v>2.2222222222222365E-2</v>
      </c>
      <c r="V89" s="1">
        <v>4.550625711035039E-4</v>
      </c>
      <c r="W89" s="1">
        <v>4.8833423765599626E-3</v>
      </c>
      <c r="X89" s="1">
        <v>2.3255813953488413E-2</v>
      </c>
      <c r="Y89" s="1">
        <v>-7.1229482812015243E-3</v>
      </c>
      <c r="Z89" s="1">
        <v>1.2724879333040784E-2</v>
      </c>
      <c r="AA89" s="1">
        <v>9.2006900517538348E-3</v>
      </c>
      <c r="AB89" s="1">
        <v>-1.0973936899861814E-3</v>
      </c>
      <c r="AC89" s="1">
        <v>7.2418417523469003E-2</v>
      </c>
      <c r="AD89" s="1">
        <v>-9.5419847328248597E-4</v>
      </c>
      <c r="AE89" s="1">
        <v>0</v>
      </c>
      <c r="AF89" s="1">
        <v>1.1549295774647916E-2</v>
      </c>
      <c r="AG89" s="1">
        <v>2.6892047637341321E-3</v>
      </c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</row>
    <row r="90" spans="3:57" x14ac:dyDescent="0.5">
      <c r="C90" t="s">
        <v>139</v>
      </c>
      <c r="D90" s="1">
        <v>-2.7921818907060691E-3</v>
      </c>
      <c r="E90" s="1">
        <v>-2.8213166144200552E-2</v>
      </c>
      <c r="F90" s="1">
        <v>4.7123015873016261E-3</v>
      </c>
      <c r="G90" s="1">
        <v>-1.9201228878648058E-3</v>
      </c>
      <c r="H90" s="1">
        <v>7.6903358113300513E-4</v>
      </c>
      <c r="I90" s="1">
        <v>-1.1010790574762508E-3</v>
      </c>
      <c r="J90" s="1">
        <v>-7.5187969924812581E-3</v>
      </c>
      <c r="K90" s="1">
        <v>-2.8666985188725569E-3</v>
      </c>
      <c r="L90" s="1">
        <v>1.0784313725490158E-2</v>
      </c>
      <c r="M90" s="1">
        <v>-1.8899858956276439E-2</v>
      </c>
      <c r="N90" s="1">
        <v>2.5556772544725881E-3</v>
      </c>
      <c r="O90" s="1">
        <v>-6.040775232821427E-3</v>
      </c>
      <c r="P90" s="1">
        <v>-1.5053763440859846E-3</v>
      </c>
      <c r="Q90" s="1">
        <v>-2.8259991925716488E-3</v>
      </c>
      <c r="R90" s="1">
        <v>-6.6144814090019599E-2</v>
      </c>
      <c r="S90" s="1">
        <v>-1.0158013544018019E-2</v>
      </c>
      <c r="T90" s="1">
        <v>7.2772898368882455E-3</v>
      </c>
      <c r="U90" s="1">
        <v>-3.8819875776398005E-3</v>
      </c>
      <c r="V90" s="1">
        <v>9.5519672503980857E-3</v>
      </c>
      <c r="W90" s="1">
        <v>-2.1598272138227959E-3</v>
      </c>
      <c r="X90" s="1">
        <v>-2.5568181818181879E-2</v>
      </c>
      <c r="Y90" s="1">
        <v>9.3574547723018764E-3</v>
      </c>
      <c r="Z90" s="1">
        <v>-2.1663778162911651E-2</v>
      </c>
      <c r="AA90" s="1">
        <v>-7.7492877492877477E-2</v>
      </c>
      <c r="AB90" s="1">
        <v>-3.570447679208999E-3</v>
      </c>
      <c r="AC90" s="1">
        <v>-1.333889120466869E-2</v>
      </c>
      <c r="AD90" s="1">
        <v>-8.5959885386819312E-3</v>
      </c>
      <c r="AE90" s="1">
        <v>-2.1165857043719649E-2</v>
      </c>
      <c r="AF90" s="1">
        <v>3.8986354775827348E-3</v>
      </c>
      <c r="AG90" s="1">
        <v>-9.9616858237548955E-3</v>
      </c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</row>
    <row r="91" spans="3:57" x14ac:dyDescent="0.5">
      <c r="C91" t="s">
        <v>140</v>
      </c>
      <c r="D91" s="1">
        <v>1.3199999999999878E-2</v>
      </c>
      <c r="E91" s="1">
        <v>7.2580645161290924E-3</v>
      </c>
      <c r="F91" s="1">
        <v>9.3803999012589401E-3</v>
      </c>
      <c r="G91" s="1">
        <v>5.7714505579069542E-3</v>
      </c>
      <c r="H91" s="1">
        <v>1.5368852459016313E-2</v>
      </c>
      <c r="I91" s="1">
        <v>1.5652557319224103E-2</v>
      </c>
      <c r="J91" s="1">
        <v>-1.0822510822510178E-3</v>
      </c>
      <c r="K91" s="1">
        <v>-1.1020603737422086E-2</v>
      </c>
      <c r="L91" s="1">
        <v>3.8797284190106307E-3</v>
      </c>
      <c r="M91" s="1">
        <v>2.8752156411715468E-4</v>
      </c>
      <c r="N91" s="1">
        <v>7.2833211944647314E-3</v>
      </c>
      <c r="O91" s="1">
        <v>5.0645733096965628E-4</v>
      </c>
      <c r="P91" s="1">
        <v>2.4768468662503818E-3</v>
      </c>
      <c r="Q91" s="1">
        <v>1.8623481781376627E-2</v>
      </c>
      <c r="R91" s="1">
        <v>8.8013411567475774E-3</v>
      </c>
      <c r="S91" s="1">
        <v>9.1220068415049926E-3</v>
      </c>
      <c r="T91" s="1">
        <v>1.195814648729443E-2</v>
      </c>
      <c r="U91" s="1">
        <v>4.6765393608729777E-3</v>
      </c>
      <c r="V91" s="1">
        <v>8.560486596080219E-3</v>
      </c>
      <c r="W91" s="1">
        <v>-7.0346320346319491E-3</v>
      </c>
      <c r="X91" s="1">
        <v>2.0824656393169549E-2</v>
      </c>
      <c r="Y91" s="1">
        <v>8.0346106304078901E-3</v>
      </c>
      <c r="Z91" s="1">
        <v>8.8573959255979773E-3</v>
      </c>
      <c r="AA91" s="1">
        <v>8.9561457689930624E-3</v>
      </c>
      <c r="AB91" s="1">
        <v>0</v>
      </c>
      <c r="AC91" s="1">
        <v>3.5487959442332073E-2</v>
      </c>
      <c r="AD91" s="1">
        <v>4.81695568400764E-3</v>
      </c>
      <c r="AE91" s="1">
        <v>1.6660758596242387E-2</v>
      </c>
      <c r="AF91" s="1">
        <v>8.5991678224688339E-3</v>
      </c>
      <c r="AG91" s="1">
        <v>1.3544891640866918E-2</v>
      </c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</row>
    <row r="92" spans="3:57" x14ac:dyDescent="0.5">
      <c r="C92" t="s">
        <v>141</v>
      </c>
      <c r="D92" s="1">
        <v>-2.2897749703908343E-2</v>
      </c>
      <c r="E92" s="1">
        <v>-3.2826261008807034E-2</v>
      </c>
      <c r="F92" s="1">
        <v>-5.6493030080704387E-2</v>
      </c>
      <c r="G92" s="1">
        <v>3.8255547054322214E-4</v>
      </c>
      <c r="H92" s="1">
        <v>-1.7658930373360193E-2</v>
      </c>
      <c r="I92" s="1">
        <v>-2.7349685261558454E-2</v>
      </c>
      <c r="J92" s="1">
        <v>-2.1307331166486088E-2</v>
      </c>
      <c r="K92" s="1">
        <v>-1.1627906976744207E-2</v>
      </c>
      <c r="L92" s="1">
        <v>-1.2560386473429941E-2</v>
      </c>
      <c r="M92" s="1">
        <v>-1.8683529749928152E-2</v>
      </c>
      <c r="N92" s="1">
        <v>1.0122921185827805E-2</v>
      </c>
      <c r="O92" s="1">
        <v>-1.2908124525436548E-2</v>
      </c>
      <c r="P92" s="1">
        <v>-7.8418734557954561E-3</v>
      </c>
      <c r="Q92" s="1">
        <v>-1.8282988871224148E-2</v>
      </c>
      <c r="R92" s="1">
        <v>-3.2405484004985441E-2</v>
      </c>
      <c r="S92" s="1">
        <v>-1.1299435028248594E-2</v>
      </c>
      <c r="T92" s="1">
        <v>-2.1171836533727229E-2</v>
      </c>
      <c r="U92" s="1">
        <v>-1.7843289371605953E-2</v>
      </c>
      <c r="V92" s="1">
        <v>-1.6528925619834767E-2</v>
      </c>
      <c r="W92" s="1">
        <v>-4.4141689373297099E-2</v>
      </c>
      <c r="X92" s="1">
        <v>-2.4479804161566698E-2</v>
      </c>
      <c r="Y92" s="1">
        <v>-1.9619865113427282E-2</v>
      </c>
      <c r="Z92" s="1">
        <v>-2.6338893766461813E-2</v>
      </c>
      <c r="AA92" s="1">
        <v>-3.0303030303030276E-2</v>
      </c>
      <c r="AB92" s="1">
        <v>-1.957001102535838E-2</v>
      </c>
      <c r="AC92" s="1">
        <v>-1.7135862913096656E-2</v>
      </c>
      <c r="AD92" s="1">
        <v>-1.6299137104506256E-2</v>
      </c>
      <c r="AE92" s="1">
        <v>-1.4993026499302675E-2</v>
      </c>
      <c r="AF92" s="1">
        <v>-1.0451045104510448E-2</v>
      </c>
      <c r="AG92" s="1">
        <v>-1.6800305460099141E-2</v>
      </c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</row>
    <row r="93" spans="3:57" x14ac:dyDescent="0.5">
      <c r="C93" t="s">
        <v>142</v>
      </c>
      <c r="D93" s="1">
        <v>4.2424242424241587E-3</v>
      </c>
      <c r="E93" s="1">
        <v>-1.9867549668874163E-2</v>
      </c>
      <c r="F93" s="1">
        <v>1.0368066355623817E-3</v>
      </c>
      <c r="G93" s="1">
        <v>-9.9426386233270048E-3</v>
      </c>
      <c r="H93" s="1">
        <v>-1.5408320493066285E-2</v>
      </c>
      <c r="I93" s="1">
        <v>3.3474670832402964E-3</v>
      </c>
      <c r="J93" s="1">
        <v>-8.8560885608857109E-3</v>
      </c>
      <c r="K93" s="1">
        <v>7.3529411764705621E-3</v>
      </c>
      <c r="L93" s="1">
        <v>-9.7847358121331274E-3</v>
      </c>
      <c r="M93" s="1">
        <v>-3.222026947861778E-3</v>
      </c>
      <c r="N93" s="1">
        <v>-1.4316392269146938E-3</v>
      </c>
      <c r="O93" s="1">
        <v>-3.5897435897436214E-3</v>
      </c>
      <c r="P93" s="1">
        <v>-4.439151147682896E-3</v>
      </c>
      <c r="Q93" s="1">
        <v>-1.538461538461533E-2</v>
      </c>
      <c r="R93" s="1">
        <v>1.288106483469309E-2</v>
      </c>
      <c r="S93" s="1">
        <v>2.2857142857144463E-3</v>
      </c>
      <c r="T93" s="1">
        <v>1.4587525150905556E-2</v>
      </c>
      <c r="U93" s="1">
        <v>7.89889415481837E-3</v>
      </c>
      <c r="V93" s="1">
        <v>-5.2237111060641217E-3</v>
      </c>
      <c r="W93" s="1">
        <v>-1.0832383124287248E-2</v>
      </c>
      <c r="X93" s="1">
        <v>-1.0037641154328703E-2</v>
      </c>
      <c r="Y93" s="1">
        <v>-8.1300813008130524E-3</v>
      </c>
      <c r="Z93" s="1">
        <v>-9.918845807033394E-3</v>
      </c>
      <c r="AA93" s="1">
        <v>5.3661616161615466E-3</v>
      </c>
      <c r="AB93" s="1">
        <v>1.5181332583638074E-2</v>
      </c>
      <c r="AC93" s="1">
        <v>8.3022000830212939E-4</v>
      </c>
      <c r="AD93" s="1">
        <v>9.746588693957392E-4</v>
      </c>
      <c r="AE93" s="1">
        <v>-6.3716814159291424E-3</v>
      </c>
      <c r="AF93" s="1">
        <v>-1.3896609227348478E-2</v>
      </c>
      <c r="AG93" s="1">
        <v>1.009708737864079E-2</v>
      </c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</row>
    <row r="94" spans="3:57" x14ac:dyDescent="0.5">
      <c r="C94" t="s">
        <v>143</v>
      </c>
      <c r="D94" s="1">
        <v>1.0661838664252743E-2</v>
      </c>
      <c r="E94" s="1">
        <v>7.6013513513513153E-3</v>
      </c>
      <c r="F94" s="1">
        <v>-1.0098394614189599E-2</v>
      </c>
      <c r="G94" s="1">
        <v>1.351873310158358E-2</v>
      </c>
      <c r="H94" s="1">
        <v>2.0865936358893666E-3</v>
      </c>
      <c r="I94" s="1">
        <v>-7.5622775800712194E-3</v>
      </c>
      <c r="J94" s="1">
        <v>8.9352196574832288E-3</v>
      </c>
      <c r="K94" s="1">
        <v>2.6277372262773824E-2</v>
      </c>
      <c r="L94" s="1">
        <v>-2.9644268774703386E-3</v>
      </c>
      <c r="M94" s="1">
        <v>2.9679694387305222E-2</v>
      </c>
      <c r="N94" s="1">
        <v>1.4336917562722817E-3</v>
      </c>
      <c r="O94" s="1">
        <v>1.3124034997426648E-2</v>
      </c>
      <c r="P94" s="1">
        <v>8.4828711256117462E-3</v>
      </c>
      <c r="Q94" s="1">
        <v>2.3026315789473673E-2</v>
      </c>
      <c r="R94" s="1">
        <v>2.416278083933876E-2</v>
      </c>
      <c r="S94" s="1">
        <v>-5.7012542759407037E-3</v>
      </c>
      <c r="T94" s="1">
        <v>-1.4129895884977706E-2</v>
      </c>
      <c r="U94" s="1">
        <v>6.2695924764890609E-3</v>
      </c>
      <c r="V94" s="1">
        <v>1.1415525114155667E-3</v>
      </c>
      <c r="W94" s="1">
        <v>1.8443804034582234E-2</v>
      </c>
      <c r="X94" s="1">
        <v>4.6472327841149408E-3</v>
      </c>
      <c r="Y94" s="1">
        <v>3.1525851197982124E-3</v>
      </c>
      <c r="Z94" s="1">
        <v>3.2786885245901676E-2</v>
      </c>
      <c r="AA94" s="1">
        <v>2.5117739403453632E-2</v>
      </c>
      <c r="AB94" s="1">
        <v>-4.9847687621158432E-3</v>
      </c>
      <c r="AC94" s="1">
        <v>5.3919535462463308E-3</v>
      </c>
      <c r="AD94" s="1">
        <v>5.8422590068158975E-3</v>
      </c>
      <c r="AE94" s="1">
        <v>7.4812967581048273E-3</v>
      </c>
      <c r="AF94" s="1">
        <v>1.8038331454340417E-2</v>
      </c>
      <c r="AG94" s="1">
        <v>1.1918492887350807E-2</v>
      </c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</row>
    <row r="95" spans="3:57" x14ac:dyDescent="0.5">
      <c r="C95" t="s">
        <v>144</v>
      </c>
      <c r="D95" s="1">
        <v>-7.7627388535032038E-3</v>
      </c>
      <c r="E95" s="1">
        <v>5.8675607711651256E-3</v>
      </c>
      <c r="F95" s="1">
        <v>-1.7525503531258035E-2</v>
      </c>
      <c r="G95" s="1">
        <v>-3.8109756097548519E-4</v>
      </c>
      <c r="H95" s="1">
        <v>-1.7699115044247815E-2</v>
      </c>
      <c r="I95" s="1">
        <v>-8.7404751232631472E-3</v>
      </c>
      <c r="J95" s="1">
        <v>1.4760147601475815E-3</v>
      </c>
      <c r="K95" s="1">
        <v>-9.4831673779042225E-3</v>
      </c>
      <c r="L95" s="1">
        <v>-2.0812685827552024E-2</v>
      </c>
      <c r="M95" s="1">
        <v>-1.2271689497716842E-2</v>
      </c>
      <c r="N95" s="1">
        <v>-8.3035075161059346E-2</v>
      </c>
      <c r="O95" s="1">
        <v>-1.5494030988062013E-2</v>
      </c>
      <c r="P95" s="1">
        <v>-1.0999676480103582E-2</v>
      </c>
      <c r="Q95" s="1">
        <v>-1.0450160771704131E-2</v>
      </c>
      <c r="R95" s="1">
        <v>-5.3807947019867131E-3</v>
      </c>
      <c r="S95" s="1">
        <v>-2.2171253822629966E-2</v>
      </c>
      <c r="T95" s="1">
        <v>1.0057832537088141E-2</v>
      </c>
      <c r="U95" s="1">
        <v>-9.3457943925233655E-3</v>
      </c>
      <c r="V95" s="1">
        <v>-1.5279361459521135E-2</v>
      </c>
      <c r="W95" s="1">
        <v>-1.1318619128467544E-3</v>
      </c>
      <c r="X95" s="1">
        <v>-1.0092514718250678E-2</v>
      </c>
      <c r="Y95" s="1">
        <v>-9.4280326838466211E-3</v>
      </c>
      <c r="Z95" s="1">
        <v>-2.2927689594356315E-2</v>
      </c>
      <c r="AA95" s="1">
        <v>2.2358346094946357E-2</v>
      </c>
      <c r="AB95" s="1">
        <v>-3.0615084887281041E-3</v>
      </c>
      <c r="AC95" s="1">
        <v>9.4884488448843118E-3</v>
      </c>
      <c r="AD95" s="1">
        <v>-7.7444336882865894E-3</v>
      </c>
      <c r="AE95" s="1">
        <v>-7.4257425742574323E-3</v>
      </c>
      <c r="AF95" s="1">
        <v>-3.8759689922480578E-2</v>
      </c>
      <c r="AG95" s="1">
        <v>4.939209726443794E-3</v>
      </c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</row>
    <row r="96" spans="3:57" x14ac:dyDescent="0.5">
      <c r="C96" t="s">
        <v>145</v>
      </c>
      <c r="D96" s="1">
        <v>-1.1434302908726157E-2</v>
      </c>
      <c r="E96" s="1">
        <v>-1.6666666666665941E-3</v>
      </c>
      <c r="F96" s="1">
        <v>1.8104366347177825E-2</v>
      </c>
      <c r="G96" s="1">
        <v>-4.5749142203582727E-3</v>
      </c>
      <c r="H96" s="1">
        <v>1.0333863275039823E-2</v>
      </c>
      <c r="I96" s="1">
        <v>-1.1304544426858909E-3</v>
      </c>
      <c r="J96" s="1">
        <v>-1.9159911569638921E-2</v>
      </c>
      <c r="K96" s="1">
        <v>7.1804691239827356E-3</v>
      </c>
      <c r="L96" s="1">
        <v>1.2145748987854255E-2</v>
      </c>
      <c r="M96" s="1">
        <v>7.8012135221035006E-3</v>
      </c>
      <c r="N96" s="1">
        <v>-8.9773614363777288E-3</v>
      </c>
      <c r="O96" s="1">
        <v>8.5139318885449899E-3</v>
      </c>
      <c r="P96" s="1">
        <v>-5.3429287972958095E-3</v>
      </c>
      <c r="Q96" s="1">
        <v>-3.2493907392363575E-3</v>
      </c>
      <c r="R96" s="1">
        <v>9.1552226383686541E-3</v>
      </c>
      <c r="S96" s="1">
        <v>-8.9913995308835704E-3</v>
      </c>
      <c r="T96" s="1">
        <v>-9.7087378640776656E-3</v>
      </c>
      <c r="U96" s="1">
        <v>-3.1446540880503138E-3</v>
      </c>
      <c r="V96" s="1">
        <v>1.4358499305233918E-2</v>
      </c>
      <c r="W96" s="1">
        <v>5.0991501416430829E-3</v>
      </c>
      <c r="X96" s="1">
        <v>-5.5225148683093472E-3</v>
      </c>
      <c r="Y96" s="1">
        <v>5.3934010152283385E-3</v>
      </c>
      <c r="Z96" s="1">
        <v>-1.3537906137183198E-3</v>
      </c>
      <c r="AA96" s="1">
        <v>-1.7974835230677444E-3</v>
      </c>
      <c r="AB96" s="1">
        <v>7.2585147962032082E-3</v>
      </c>
      <c r="AC96" s="1">
        <v>2.1659174499387035E-2</v>
      </c>
      <c r="AD96" s="1">
        <v>0</v>
      </c>
      <c r="AE96" s="1">
        <v>6.768792304951976E-3</v>
      </c>
      <c r="AF96" s="1">
        <v>-1.1520737327188946E-2</v>
      </c>
      <c r="AG96" s="1">
        <v>6.8052930056712313E-3</v>
      </c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</row>
    <row r="97" spans="3:57" x14ac:dyDescent="0.5">
      <c r="C97" t="s">
        <v>146</v>
      </c>
      <c r="D97" s="1">
        <v>-5.4788961038961803E-3</v>
      </c>
      <c r="E97" s="1">
        <v>-1.5025041736226985E-2</v>
      </c>
      <c r="F97" s="1">
        <v>-1.1506276150627714E-2</v>
      </c>
      <c r="G97" s="1">
        <v>-7.6599004212944966E-3</v>
      </c>
      <c r="H97" s="1">
        <v>1.4948859166010964E-2</v>
      </c>
      <c r="I97" s="1">
        <v>1.1317338162064594E-3</v>
      </c>
      <c r="J97" s="1">
        <v>-1.5777610818933141E-2</v>
      </c>
      <c r="K97" s="1">
        <v>0</v>
      </c>
      <c r="L97" s="1">
        <v>9.9999999999988987E-4</v>
      </c>
      <c r="M97" s="1">
        <v>-1.2041284403669805E-2</v>
      </c>
      <c r="N97" s="1">
        <v>1.1421819614021222E-2</v>
      </c>
      <c r="O97" s="1">
        <v>-1.9442312611921309E-2</v>
      </c>
      <c r="P97" s="1">
        <v>-1.7540013155009637E-3</v>
      </c>
      <c r="Q97" s="1">
        <v>-1.4669926650366705E-2</v>
      </c>
      <c r="R97" s="1">
        <v>-1.938144329896907E-2</v>
      </c>
      <c r="S97" s="1">
        <v>-1.1834319526627168E-2</v>
      </c>
      <c r="T97" s="1">
        <v>-1.2569130216190105E-3</v>
      </c>
      <c r="U97" s="1">
        <v>-3.154574132492094E-3</v>
      </c>
      <c r="V97" s="1">
        <v>-7.7625570776255204E-3</v>
      </c>
      <c r="W97" s="1">
        <v>3.3821871476888976E-3</v>
      </c>
      <c r="X97" s="1">
        <v>-1.1106364801366952E-2</v>
      </c>
      <c r="Y97" s="1">
        <v>-5.2066898075102563E-2</v>
      </c>
      <c r="Z97" s="1">
        <v>2.7112516945322351E-3</v>
      </c>
      <c r="AA97" s="1">
        <v>-2.2208883553421321E-2</v>
      </c>
      <c r="AB97" s="1">
        <v>-6.6518847006652448E-3</v>
      </c>
      <c r="AC97" s="1">
        <v>2.0000000000000018E-3</v>
      </c>
      <c r="AD97" s="1">
        <v>-7.8048780487804947E-3</v>
      </c>
      <c r="AE97" s="1">
        <v>-4.600141542816738E-3</v>
      </c>
      <c r="AF97" s="1">
        <v>-4.0792540792540244E-3</v>
      </c>
      <c r="AG97" s="1">
        <v>-3.3796470146452151E-3</v>
      </c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</row>
    <row r="98" spans="3:57" x14ac:dyDescent="0.5">
      <c r="C98" t="s">
        <v>147</v>
      </c>
      <c r="D98" s="1">
        <v>8.1615996735351359E-4</v>
      </c>
      <c r="E98" s="1">
        <v>-1.1016949152542477E-2</v>
      </c>
      <c r="F98" s="1">
        <v>-2.3809523809522615E-3</v>
      </c>
      <c r="G98" s="1">
        <v>-2.7016595908917473E-3</v>
      </c>
      <c r="H98" s="1">
        <v>-1.8087855297157507E-3</v>
      </c>
      <c r="I98" s="1">
        <v>1.8313361971512565E-2</v>
      </c>
      <c r="J98" s="1">
        <v>1.2977099236641143E-2</v>
      </c>
      <c r="K98" s="1">
        <v>-1.0456273764258617E-2</v>
      </c>
      <c r="L98" s="1">
        <v>6.9930069930070893E-3</v>
      </c>
      <c r="M98" s="1">
        <v>-6.0940220545560031E-3</v>
      </c>
      <c r="N98" s="1">
        <v>6.6199376947040367E-3</v>
      </c>
      <c r="O98" s="1">
        <v>-1.8262457605009441E-3</v>
      </c>
      <c r="P98" s="1">
        <v>-7.6872391829574394E-4</v>
      </c>
      <c r="Q98" s="1">
        <v>9.0984284532671378E-3</v>
      </c>
      <c r="R98" s="1">
        <v>-2.523128679562725E-3</v>
      </c>
      <c r="S98" s="1">
        <v>-5.18962075848306E-3</v>
      </c>
      <c r="T98" s="1">
        <v>3.5237855524792305E-3</v>
      </c>
      <c r="U98" s="1">
        <v>-5.5379746835443333E-3</v>
      </c>
      <c r="V98" s="1">
        <v>-2.070869765301464E-3</v>
      </c>
      <c r="W98" s="1">
        <v>-1.1235955056179137E-3</v>
      </c>
      <c r="X98" s="1">
        <v>-7.3434125269977724E-3</v>
      </c>
      <c r="Y98" s="1">
        <v>9.9866844207723293E-3</v>
      </c>
      <c r="Z98" s="1">
        <v>-5.8584948174854601E-3</v>
      </c>
      <c r="AA98" s="1">
        <v>-1.0128913443830601E-2</v>
      </c>
      <c r="AB98" s="1">
        <v>8.6495535714286031E-3</v>
      </c>
      <c r="AC98" s="1">
        <v>5.5888223552893468E-3</v>
      </c>
      <c r="AD98" s="1">
        <v>-9.8328416912485395E-4</v>
      </c>
      <c r="AE98" s="1">
        <v>7.1098471382868844E-4</v>
      </c>
      <c r="AF98" s="1">
        <v>-2.3698069046225956E-2</v>
      </c>
      <c r="AG98" s="1">
        <v>3.7678975131893999E-4</v>
      </c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</row>
    <row r="99" spans="3:57" x14ac:dyDescent="0.5">
      <c r="C99" t="s">
        <v>148</v>
      </c>
      <c r="D99" s="1">
        <v>1.0805300713557564E-2</v>
      </c>
      <c r="E99" s="1">
        <v>-1.713796058269057E-2</v>
      </c>
      <c r="F99" s="1">
        <v>6.364359586316759E-3</v>
      </c>
      <c r="G99" s="1">
        <v>-3.8699690402466125E-4</v>
      </c>
      <c r="H99" s="1">
        <v>1.4496505306756502E-2</v>
      </c>
      <c r="I99" s="1">
        <v>-2.4422735346358859E-3</v>
      </c>
      <c r="J99" s="1">
        <v>4.7098718914845517E-2</v>
      </c>
      <c r="K99" s="1">
        <v>-9.6061479346776224E-4</v>
      </c>
      <c r="L99" s="1">
        <v>-1.5873015873015928E-2</v>
      </c>
      <c r="M99" s="1">
        <v>2.5693430656934302E-2</v>
      </c>
      <c r="N99" s="1">
        <v>8.8974854932302172E-3</v>
      </c>
      <c r="O99" s="1">
        <v>-7.3183481442760101E-3</v>
      </c>
      <c r="P99" s="1">
        <v>6.2644246620509048E-3</v>
      </c>
      <c r="Q99" s="1">
        <v>6.5573770491802463E-3</v>
      </c>
      <c r="R99" s="1">
        <v>-8.0101180438447717E-3</v>
      </c>
      <c r="S99" s="1">
        <v>7.6243980738361916E-3</v>
      </c>
      <c r="T99" s="1">
        <v>-5.5179332831702954E-3</v>
      </c>
      <c r="U99" s="1">
        <v>7.9554494828948386E-4</v>
      </c>
      <c r="V99" s="1">
        <v>-9.4535393128890588E-3</v>
      </c>
      <c r="W99" s="1">
        <v>-3.5995500562429728E-2</v>
      </c>
      <c r="X99" s="1">
        <v>-3.4812880765884291E-3</v>
      </c>
      <c r="Y99" s="1">
        <v>1.9775873434411118E-3</v>
      </c>
      <c r="Z99" s="1">
        <v>-1.3599274705349051E-2</v>
      </c>
      <c r="AA99" s="1">
        <v>-1.3953488372092981E-2</v>
      </c>
      <c r="AB99" s="1">
        <v>5.8091286307053736E-3</v>
      </c>
      <c r="AC99" s="1">
        <v>9.9245732433506095E-3</v>
      </c>
      <c r="AD99" s="1">
        <v>-4.9212598425196763E-3</v>
      </c>
      <c r="AE99" s="1">
        <v>-3.5523978685603197E-4</v>
      </c>
      <c r="AF99" s="1">
        <v>1.1986814504045595E-2</v>
      </c>
      <c r="AG99" s="1">
        <v>3.1261770244821241E-2</v>
      </c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</row>
    <row r="100" spans="3:57" x14ac:dyDescent="0.5">
      <c r="C100" t="s">
        <v>149</v>
      </c>
      <c r="D100" s="1">
        <v>1.1698265429608723E-2</v>
      </c>
      <c r="E100" s="1">
        <v>1.7436791630338622E-3</v>
      </c>
      <c r="F100" s="1">
        <v>1.0276679841897174E-2</v>
      </c>
      <c r="G100" s="1">
        <v>1.9744483159117143E-2</v>
      </c>
      <c r="H100" s="1">
        <v>3.5723398826230657E-3</v>
      </c>
      <c r="I100" s="1">
        <v>1.0460716670376069E-2</v>
      </c>
      <c r="J100" s="1">
        <v>1.2954300107952399E-2</v>
      </c>
      <c r="K100" s="1">
        <v>7.2115384615385469E-3</v>
      </c>
      <c r="L100" s="1">
        <v>1.0080645161290258E-2</v>
      </c>
      <c r="M100" s="1">
        <v>1.0816965556504243E-2</v>
      </c>
      <c r="N100" s="1">
        <v>-3.8343558282216694E-4</v>
      </c>
      <c r="O100" s="1">
        <v>5.2659294365464682E-4</v>
      </c>
      <c r="P100" s="1">
        <v>2.3154215814766399E-2</v>
      </c>
      <c r="Q100" s="1">
        <v>2.8908794788273573E-2</v>
      </c>
      <c r="R100" s="1">
        <v>7.6498087547811622E-3</v>
      </c>
      <c r="S100" s="1">
        <v>1.2743926722421417E-2</v>
      </c>
      <c r="T100" s="1">
        <v>2.3959646910466592E-2</v>
      </c>
      <c r="U100" s="1">
        <v>1.1923688394276599E-2</v>
      </c>
      <c r="V100" s="1">
        <v>9.3109869646181842E-3</v>
      </c>
      <c r="W100" s="1">
        <v>2.8588098016335994E-2</v>
      </c>
      <c r="X100" s="1">
        <v>1.0480349344978102E-2</v>
      </c>
      <c r="Y100" s="1">
        <v>2.6644736842105443E-2</v>
      </c>
      <c r="Z100" s="1">
        <v>2.4816176470588314E-2</v>
      </c>
      <c r="AA100" s="1">
        <v>3.1446540880504248E-3</v>
      </c>
      <c r="AB100" s="1">
        <v>8.8008800880088334E-3</v>
      </c>
      <c r="AC100" s="1">
        <v>8.6477987421385016E-3</v>
      </c>
      <c r="AD100" s="1">
        <v>7.9129574678535874E-3</v>
      </c>
      <c r="AE100" s="1">
        <v>5.6858564321251581E-3</v>
      </c>
      <c r="AF100" s="1">
        <v>1.7767249037607291E-2</v>
      </c>
      <c r="AG100" s="1">
        <v>9.8612125639152559E-3</v>
      </c>
      <c r="AI100" s="11"/>
      <c r="AJ100" s="11"/>
      <c r="AK100" s="11"/>
      <c r="AL100" s="11"/>
      <c r="AM100" s="11"/>
      <c r="AN100" s="11"/>
      <c r="AO100" s="11"/>
      <c r="AP100" s="11"/>
      <c r="AQ100" s="11"/>
      <c r="AR100" s="11"/>
      <c r="AS100" s="11"/>
      <c r="AT100" s="11"/>
      <c r="AU100" s="11"/>
      <c r="AV100" s="11"/>
      <c r="AW100" s="11"/>
      <c r="AX100" s="11"/>
      <c r="AY100" s="11"/>
      <c r="AZ100" s="11"/>
      <c r="BA100" s="11"/>
      <c r="BB100" s="11"/>
      <c r="BC100" s="11"/>
      <c r="BD100" s="11"/>
      <c r="BE100" s="11"/>
    </row>
    <row r="101" spans="3:57" x14ac:dyDescent="0.5">
      <c r="C101" t="s">
        <v>150</v>
      </c>
      <c r="D101" s="1">
        <v>-3.9872408293459838E-3</v>
      </c>
      <c r="E101" s="1">
        <v>1.3925152306353272E-2</v>
      </c>
      <c r="F101" s="1">
        <v>-5.7381324986960358E-3</v>
      </c>
      <c r="G101" s="1">
        <v>-1.1389521640089439E-3</v>
      </c>
      <c r="H101" s="1">
        <v>-8.1362827358251177E-3</v>
      </c>
      <c r="I101" s="1">
        <v>-1.1233480176211397E-2</v>
      </c>
      <c r="J101" s="1">
        <v>2.0959147424511437E-2</v>
      </c>
      <c r="K101" s="1">
        <v>-3.3412887828161431E-3</v>
      </c>
      <c r="L101" s="1">
        <v>3.9920159680639777E-3</v>
      </c>
      <c r="M101" s="1">
        <v>1.6615038017459893E-2</v>
      </c>
      <c r="N101" s="1">
        <v>9.9731492136556632E-3</v>
      </c>
      <c r="O101" s="1">
        <v>-5.2631578947381907E-4</v>
      </c>
      <c r="P101" s="1">
        <v>-1.868061485909478E-2</v>
      </c>
      <c r="Q101" s="1">
        <v>-2.3743569449941049E-3</v>
      </c>
      <c r="R101" s="1">
        <v>2.193167439898791E-2</v>
      </c>
      <c r="S101" s="1">
        <v>-3.1458906802989128E-3</v>
      </c>
      <c r="T101" s="1">
        <v>2.4630541871917266E-4</v>
      </c>
      <c r="U101" s="1">
        <v>7.0699135899450205E-3</v>
      </c>
      <c r="V101" s="1">
        <v>2.998154981549872E-3</v>
      </c>
      <c r="W101" s="1">
        <v>2.382302892796373E-2</v>
      </c>
      <c r="X101" s="1">
        <v>-8.6430423509087362E-4</v>
      </c>
      <c r="Y101" s="1">
        <v>-1.8904197372637044E-2</v>
      </c>
      <c r="Z101" s="1">
        <v>7.1748878923767467E-3</v>
      </c>
      <c r="AA101" s="1">
        <v>8.1504702194357126E-3</v>
      </c>
      <c r="AB101" s="1">
        <v>-1.1177753544165836E-2</v>
      </c>
      <c r="AC101" s="1">
        <v>8.1839438815274335E-3</v>
      </c>
      <c r="AD101" s="1">
        <v>-9.8135426889112143E-4</v>
      </c>
      <c r="AE101" s="1">
        <v>1.7667844522968323E-3</v>
      </c>
      <c r="AF101" s="1">
        <v>2.0657550189118412E-2</v>
      </c>
      <c r="AG101" s="1">
        <v>-1.8083182640145079E-3</v>
      </c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</row>
    <row r="102" spans="3:57" x14ac:dyDescent="0.5">
      <c r="C102" t="s">
        <v>151</v>
      </c>
      <c r="D102" s="1">
        <v>-8.4067253803042918E-3</v>
      </c>
      <c r="E102" s="1">
        <v>-6.8669527896996208E-3</v>
      </c>
      <c r="F102" s="1">
        <v>1.8100734522560558E-2</v>
      </c>
      <c r="G102" s="1">
        <v>-8.3618396047132615E-3</v>
      </c>
      <c r="H102" s="1">
        <v>-4.6142014867982528E-3</v>
      </c>
      <c r="I102" s="1">
        <v>-1.514813989752728E-2</v>
      </c>
      <c r="J102" s="1">
        <v>-4.8712595685455051E-3</v>
      </c>
      <c r="K102" s="1">
        <v>-9.578544061303873E-4</v>
      </c>
      <c r="L102" s="1">
        <v>-1.0934393638170947E-2</v>
      </c>
      <c r="M102" s="1">
        <v>-3.0470914127423976E-3</v>
      </c>
      <c r="N102" s="1">
        <v>8.3554880364602457E-3</v>
      </c>
      <c r="O102" s="1">
        <v>-1.5797788309634964E-3</v>
      </c>
      <c r="P102" s="1">
        <v>0</v>
      </c>
      <c r="Q102" s="1">
        <v>-7.5366917889726492E-3</v>
      </c>
      <c r="R102" s="1">
        <v>9.9050763516301821E-3</v>
      </c>
      <c r="S102" s="1">
        <v>-8.2840236686390067E-3</v>
      </c>
      <c r="T102" s="1">
        <v>-8.1260773208569059E-3</v>
      </c>
      <c r="U102" s="1">
        <v>-2.0280811232449292E-2</v>
      </c>
      <c r="V102" s="1">
        <v>-1.1496895838124521E-3</v>
      </c>
      <c r="W102" s="1">
        <v>-1.939058171745156E-2</v>
      </c>
      <c r="X102" s="1">
        <v>-1.1245674740484435E-2</v>
      </c>
      <c r="Y102" s="1">
        <v>-5.2253429131285944E-3</v>
      </c>
      <c r="Z102" s="1">
        <v>-4.4523597506678225E-3</v>
      </c>
      <c r="AA102" s="1">
        <v>6.2189054726369264E-4</v>
      </c>
      <c r="AB102" s="1">
        <v>-8.2712985938792061E-3</v>
      </c>
      <c r="AC102" s="1">
        <v>-4.2520293776573403E-3</v>
      </c>
      <c r="AD102" s="1">
        <v>-9.8231827111984193E-3</v>
      </c>
      <c r="AE102" s="1">
        <v>-2.0811287477954132E-2</v>
      </c>
      <c r="AF102" s="1">
        <v>-1.0262257696693311E-2</v>
      </c>
      <c r="AG102" s="1">
        <v>1.8115942028984477E-3</v>
      </c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</row>
    <row r="103" spans="3:57" x14ac:dyDescent="0.5">
      <c r="C103" t="s">
        <v>152</v>
      </c>
      <c r="D103" s="1">
        <v>-1.0496568429551822E-2</v>
      </c>
      <c r="E103" s="1">
        <v>1.8150388936905681E-2</v>
      </c>
      <c r="F103" s="1">
        <v>4.8956454522028903E-3</v>
      </c>
      <c r="G103" s="1">
        <v>3.8328861632810352E-3</v>
      </c>
      <c r="H103" s="1">
        <v>-7.7259850630950755E-4</v>
      </c>
      <c r="I103" s="1">
        <v>3.166704365528128E-3</v>
      </c>
      <c r="J103" s="1">
        <v>3.1468531468530347E-3</v>
      </c>
      <c r="K103" s="1">
        <v>3.835091083413289E-3</v>
      </c>
      <c r="L103" s="1">
        <v>1.306532663316573E-2</v>
      </c>
      <c r="M103" s="1">
        <v>-2.6674076132259028E-2</v>
      </c>
      <c r="N103" s="1">
        <v>-2.6365348399246757E-2</v>
      </c>
      <c r="O103" s="1">
        <v>6.8565400843880742E-3</v>
      </c>
      <c r="P103" s="1">
        <v>8.9198303056672312E-3</v>
      </c>
      <c r="Q103" s="1">
        <v>2.3980815347721673E-3</v>
      </c>
      <c r="R103" s="1">
        <v>-3.677973028197723E-3</v>
      </c>
      <c r="S103" s="1">
        <v>4.3754972155927163E-3</v>
      </c>
      <c r="T103" s="1">
        <v>7.4478649453821877E-3</v>
      </c>
      <c r="U103" s="1">
        <v>5.5732484076433941E-3</v>
      </c>
      <c r="V103" s="1">
        <v>4.1436464088397962E-3</v>
      </c>
      <c r="W103" s="1">
        <v>-2.2598870056497189E-3</v>
      </c>
      <c r="X103" s="1">
        <v>-8.7489063867016714E-3</v>
      </c>
      <c r="Y103" s="1">
        <v>-1.969796454366457E-3</v>
      </c>
      <c r="Z103" s="1">
        <v>1.3864042933810383E-2</v>
      </c>
      <c r="AA103" s="1">
        <v>0</v>
      </c>
      <c r="AB103" s="1">
        <v>-2.2240756185710753E-3</v>
      </c>
      <c r="AC103" s="1">
        <v>-7.7639751552815994E-4</v>
      </c>
      <c r="AD103" s="1">
        <v>4.9603174603174427E-3</v>
      </c>
      <c r="AE103" s="1">
        <v>-3.2420749279539196E-3</v>
      </c>
      <c r="AF103" s="1">
        <v>-6.9124423963132786E-3</v>
      </c>
      <c r="AG103" s="1">
        <v>-7.2332730560575875E-4</v>
      </c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</row>
    <row r="104" spans="3:57" x14ac:dyDescent="0.5">
      <c r="C104" t="s">
        <v>153</v>
      </c>
      <c r="D104" s="1">
        <v>9.3839249286005177E-3</v>
      </c>
      <c r="E104" s="1">
        <v>-1.6977928692699651E-3</v>
      </c>
      <c r="F104" s="1">
        <v>5.1282051282064423E-4</v>
      </c>
      <c r="G104" s="1">
        <v>2.6727758686522218E-3</v>
      </c>
      <c r="H104" s="1">
        <v>-3.0927835051546282E-3</v>
      </c>
      <c r="I104" s="1">
        <v>6.5388951521982985E-3</v>
      </c>
      <c r="J104" s="1">
        <v>2.0913210177762265E-2</v>
      </c>
      <c r="K104" s="1">
        <v>3.8204393505252288E-3</v>
      </c>
      <c r="L104" s="1">
        <v>3.9682539682539542E-3</v>
      </c>
      <c r="M104" s="1">
        <v>1.5415358264344814E-2</v>
      </c>
      <c r="N104" s="1">
        <v>6.5764023210830302E-3</v>
      </c>
      <c r="O104" s="1">
        <v>3.6668412781561965E-3</v>
      </c>
      <c r="P104" s="1">
        <v>6.7924528301885889E-3</v>
      </c>
      <c r="Q104" s="1">
        <v>9.5693779904306719E-3</v>
      </c>
      <c r="R104" s="1">
        <v>-5.7424118129614232E-3</v>
      </c>
      <c r="S104" s="1">
        <v>5.5445544554455495E-3</v>
      </c>
      <c r="T104" s="1">
        <v>-7.6392311483488573E-3</v>
      </c>
      <c r="U104" s="1">
        <v>3.9588281868567776E-3</v>
      </c>
      <c r="V104" s="1">
        <v>2.7510316368639653E-3</v>
      </c>
      <c r="W104" s="1">
        <v>1.6987542468855921E-3</v>
      </c>
      <c r="X104" s="1">
        <v>7.5022065313328223E-3</v>
      </c>
      <c r="Y104" s="1">
        <v>-9.8684210526315264E-3</v>
      </c>
      <c r="Z104" s="1">
        <v>4.4111160123512239E-3</v>
      </c>
      <c r="AA104" s="1">
        <v>-9.944064636420058E-3</v>
      </c>
      <c r="AB104" s="1">
        <v>5.2939537475620302E-3</v>
      </c>
      <c r="AC104" s="1">
        <v>1.0489510489510634E-2</v>
      </c>
      <c r="AD104" s="1">
        <v>6.9101678183614013E-3</v>
      </c>
      <c r="AE104" s="1">
        <v>1.4817491868449384E-2</v>
      </c>
      <c r="AF104" s="1">
        <v>1.1020881670533722E-2</v>
      </c>
      <c r="AG104" s="1">
        <v>6.1527325370973607E-3</v>
      </c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</row>
    <row r="105" spans="3:57" x14ac:dyDescent="0.5">
      <c r="C105" t="s">
        <v>154</v>
      </c>
      <c r="D105" s="1">
        <v>1.616814874696848E-2</v>
      </c>
      <c r="E105" s="1">
        <v>-8.5034013605445047E-4</v>
      </c>
      <c r="F105" s="1">
        <v>4.3567401332649247E-3</v>
      </c>
      <c r="G105" s="1">
        <v>9.9009900990096877E-3</v>
      </c>
      <c r="H105" s="1">
        <v>3.3609100310236784E-3</v>
      </c>
      <c r="I105" s="1">
        <v>5.1523297491038456E-3</v>
      </c>
      <c r="J105" s="1">
        <v>-4.7797883236599947E-3</v>
      </c>
      <c r="K105" s="1">
        <v>1.9029495718363432E-3</v>
      </c>
      <c r="L105" s="1">
        <v>5.9288537549406772E-3</v>
      </c>
      <c r="M105" s="1">
        <v>5.0604441945458767E-3</v>
      </c>
      <c r="N105" s="1">
        <v>1.1529592621060791E-2</v>
      </c>
      <c r="O105" s="1">
        <v>-2.0876826722338038E-3</v>
      </c>
      <c r="P105" s="1">
        <v>-1.177982437352787E-3</v>
      </c>
      <c r="Q105" s="1">
        <v>1.1058451816745585E-2</v>
      </c>
      <c r="R105" s="1">
        <v>1.2376237623762387E-2</v>
      </c>
      <c r="S105" s="1">
        <v>6.3016935801496476E-3</v>
      </c>
      <c r="T105" s="1">
        <v>-3.2282095852993464E-3</v>
      </c>
      <c r="U105" s="1">
        <v>3.154574132492094E-3</v>
      </c>
      <c r="V105" s="1">
        <v>0</v>
      </c>
      <c r="W105" s="1">
        <v>-1.5262860373092102E-2</v>
      </c>
      <c r="X105" s="1">
        <v>-8.7604029785381954E-4</v>
      </c>
      <c r="Y105" s="1">
        <v>-6.6445182724250706E-4</v>
      </c>
      <c r="Z105" s="1">
        <v>7.0267896354854198E-3</v>
      </c>
      <c r="AA105" s="1">
        <v>4.0803515379785882E-3</v>
      </c>
      <c r="AB105" s="1">
        <v>2.7716186252768615E-4</v>
      </c>
      <c r="AC105" s="1">
        <v>7.6893502499042476E-4</v>
      </c>
      <c r="AD105" s="1">
        <v>-2.9411764705882248E-3</v>
      </c>
      <c r="AE105" s="1">
        <v>1.4245014245014342E-2</v>
      </c>
      <c r="AF105" s="1">
        <v>8.0321285140561027E-3</v>
      </c>
      <c r="AG105" s="1">
        <v>4.6762589928057707E-3</v>
      </c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</row>
    <row r="106" spans="3:57" x14ac:dyDescent="0.5">
      <c r="C106" t="s">
        <v>155</v>
      </c>
      <c r="D106" s="1">
        <v>1.4717581543357339E-2</v>
      </c>
      <c r="E106" s="1">
        <v>3.4042553191488967E-3</v>
      </c>
      <c r="F106" s="1">
        <v>-4.0826741515691545E-3</v>
      </c>
      <c r="G106" s="1">
        <v>6.7873303167420573E-3</v>
      </c>
      <c r="H106" s="1">
        <v>5.6686421025509137E-3</v>
      </c>
      <c r="I106" s="1">
        <v>1.2034767104969868E-2</v>
      </c>
      <c r="J106" s="1">
        <v>-1.3036020583190311E-2</v>
      </c>
      <c r="K106" s="1">
        <v>1.2820512820512997E-2</v>
      </c>
      <c r="L106" s="1">
        <v>-2.9469548133594925E-3</v>
      </c>
      <c r="M106" s="1">
        <v>1.4825174825174869E-2</v>
      </c>
      <c r="N106" s="1">
        <v>4.5592705167172287E-3</v>
      </c>
      <c r="O106" s="1">
        <v>1.569037656903749E-3</v>
      </c>
      <c r="P106" s="1">
        <v>-1.3938029377076333E-3</v>
      </c>
      <c r="Q106" s="1">
        <v>1.953125E-3</v>
      </c>
      <c r="R106" s="1">
        <v>2.5672371638141733E-2</v>
      </c>
      <c r="S106" s="1">
        <v>2.739726027397138E-3</v>
      </c>
      <c r="T106" s="1">
        <v>-3.0891878425510777E-2</v>
      </c>
      <c r="U106" s="1">
        <v>6.2893081761006275E-3</v>
      </c>
      <c r="V106" s="1">
        <v>4.5724737082752931E-4</v>
      </c>
      <c r="W106" s="1">
        <v>-1.7221584385763711E-3</v>
      </c>
      <c r="X106" s="1">
        <v>1.8412976764577094E-2</v>
      </c>
      <c r="Y106" s="1">
        <v>0</v>
      </c>
      <c r="Z106" s="1">
        <v>8.7221979938933991E-4</v>
      </c>
      <c r="AA106" s="1">
        <v>-4.6889653016567445E-3</v>
      </c>
      <c r="AB106" s="1">
        <v>3.6021058464950073E-3</v>
      </c>
      <c r="AC106" s="1">
        <v>1.5751056473299885E-2</v>
      </c>
      <c r="AD106" s="1">
        <v>-2.9498525073746729E-3</v>
      </c>
      <c r="AE106" s="1">
        <v>2.8089887640447841E-3</v>
      </c>
      <c r="AF106" s="1">
        <v>-1.4513375071143919E-2</v>
      </c>
      <c r="AG106" s="1">
        <v>7.1607590404583199E-3</v>
      </c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</row>
    <row r="107" spans="3:57" x14ac:dyDescent="0.5">
      <c r="C107" t="s">
        <v>156</v>
      </c>
      <c r="D107" s="1">
        <v>4.7040376323008726E-3</v>
      </c>
      <c r="E107" s="1">
        <v>-5.9372349448684192E-3</v>
      </c>
      <c r="F107" s="1">
        <v>-1.2042018959774525E-2</v>
      </c>
      <c r="G107" s="1">
        <v>2.1722846441947663E-2</v>
      </c>
      <c r="H107" s="1">
        <v>1.281065846784557E-3</v>
      </c>
      <c r="I107" s="1">
        <v>1.1451222197753852E-2</v>
      </c>
      <c r="J107" s="1">
        <v>5.9089329162322901E-3</v>
      </c>
      <c r="K107" s="1">
        <v>4.6882325363339916E-4</v>
      </c>
      <c r="L107" s="1">
        <v>-4.9261083743842304E-3</v>
      </c>
      <c r="M107" s="1">
        <v>-3.5832414553473857E-3</v>
      </c>
      <c r="N107" s="1">
        <v>-7.1860816944023798E-3</v>
      </c>
      <c r="O107" s="1">
        <v>0</v>
      </c>
      <c r="P107" s="1">
        <v>-1.2883830792356221E-3</v>
      </c>
      <c r="Q107" s="1">
        <v>1.3255360623781742E-2</v>
      </c>
      <c r="R107" s="1">
        <v>1.4302741358760418E-2</v>
      </c>
      <c r="S107" s="1">
        <v>-6.6354410616705772E-3</v>
      </c>
      <c r="T107" s="1">
        <v>5.1413881748074708E-4</v>
      </c>
      <c r="U107" s="1">
        <v>1.2499999999999956E-2</v>
      </c>
      <c r="V107" s="1">
        <v>-8.2266910420475403E-3</v>
      </c>
      <c r="W107" s="1">
        <v>4.025301897642386E-3</v>
      </c>
      <c r="X107" s="1">
        <v>1.506672406371079E-2</v>
      </c>
      <c r="Y107" s="1">
        <v>-1.0305851063829863E-2</v>
      </c>
      <c r="Z107" s="1">
        <v>2.1786492374726851E-3</v>
      </c>
      <c r="AA107" s="1">
        <v>-7.8517587939698208E-3</v>
      </c>
      <c r="AB107" s="1">
        <v>-4.6935394809497488E-2</v>
      </c>
      <c r="AC107" s="1">
        <v>3.7821482602118373E-4</v>
      </c>
      <c r="AD107" s="1">
        <v>2.9585798816567088E-3</v>
      </c>
      <c r="AE107" s="1">
        <v>8.753501400560193E-3</v>
      </c>
      <c r="AF107" s="1">
        <v>1.357204735778228E-2</v>
      </c>
      <c r="AG107" s="1">
        <v>-3.199431212229098E-3</v>
      </c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</row>
    <row r="108" spans="3:57" x14ac:dyDescent="0.5">
      <c r="C108" t="s">
        <v>157</v>
      </c>
      <c r="D108" s="1">
        <v>1.6777214202106983E-2</v>
      </c>
      <c r="E108" s="1">
        <v>9.385665529010101E-3</v>
      </c>
      <c r="F108" s="1">
        <v>1.1929460580912821E-2</v>
      </c>
      <c r="G108" s="1">
        <v>1.3196480938416189E-2</v>
      </c>
      <c r="H108" s="1">
        <v>-2.5588536335718892E-4</v>
      </c>
      <c r="I108" s="1">
        <v>-1.3063357282821708E-2</v>
      </c>
      <c r="J108" s="1">
        <v>6.9108500345538282E-4</v>
      </c>
      <c r="K108" s="1">
        <v>-1.3120899718837897E-2</v>
      </c>
      <c r="L108" s="1">
        <v>9.9009900990099098E-4</v>
      </c>
      <c r="M108" s="1">
        <v>2.4066390041493912E-2</v>
      </c>
      <c r="N108" s="1">
        <v>6.4761904761905242E-3</v>
      </c>
      <c r="O108" s="1">
        <v>-3.1331592689294308E-3</v>
      </c>
      <c r="P108" s="1">
        <v>-3.1391098688454133E-2</v>
      </c>
      <c r="Q108" s="1">
        <v>5.0019238168526048E-3</v>
      </c>
      <c r="R108" s="1">
        <v>1.0967489228358884E-2</v>
      </c>
      <c r="S108" s="1">
        <v>-3.1434184675835919E-3</v>
      </c>
      <c r="T108" s="1">
        <v>-7.7081192189106806E-3</v>
      </c>
      <c r="U108" s="1">
        <v>1.6975308641975495E-2</v>
      </c>
      <c r="V108" s="1">
        <v>1.5898617511520774E-2</v>
      </c>
      <c r="W108" s="1">
        <v>1.8327605956471871E-2</v>
      </c>
      <c r="X108" s="1">
        <v>-8.4817642069556776E-4</v>
      </c>
      <c r="Y108" s="1">
        <v>3.6949949613704902E-3</v>
      </c>
      <c r="Z108" s="1">
        <v>5.2173913043478404E-3</v>
      </c>
      <c r="AA108" s="1">
        <v>4.4317822095600867E-3</v>
      </c>
      <c r="AB108" s="1">
        <v>-6.3731170336036591E-3</v>
      </c>
      <c r="AC108" s="1">
        <v>1.5122873345934096E-3</v>
      </c>
      <c r="AD108" s="1">
        <v>-3.9331366764995268E-3</v>
      </c>
      <c r="AE108" s="1">
        <v>3.4710170079832459E-4</v>
      </c>
      <c r="AF108" s="1">
        <v>1.2250712250712281E-2</v>
      </c>
      <c r="AG108" s="1">
        <v>-9.9857346647644896E-3</v>
      </c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</row>
    <row r="109" spans="3:57" x14ac:dyDescent="0.5">
      <c r="C109" t="s">
        <v>158</v>
      </c>
      <c r="D109" s="1">
        <v>-1.1511895625478941E-3</v>
      </c>
      <c r="E109" s="1">
        <v>-6.7624683009298581E-3</v>
      </c>
      <c r="F109" s="1">
        <v>-1.1276268580215354E-2</v>
      </c>
      <c r="G109" s="1">
        <v>-1.4109985528219848E-2</v>
      </c>
      <c r="H109" s="1">
        <v>1.7916560020476702E-3</v>
      </c>
      <c r="I109" s="1">
        <v>8.8241782484006492E-3</v>
      </c>
      <c r="J109" s="1">
        <v>5.5248618784531356E-3</v>
      </c>
      <c r="K109" s="1">
        <v>7.1225071225071712E-3</v>
      </c>
      <c r="L109" s="1">
        <v>-1.3847675568743778E-2</v>
      </c>
      <c r="M109" s="1">
        <v>5.1323608860074366E-3</v>
      </c>
      <c r="N109" s="1">
        <v>-1.5897047691143085E-2</v>
      </c>
      <c r="O109" s="1">
        <v>-5.2383446830802649E-3</v>
      </c>
      <c r="P109" s="1">
        <v>3.1076581576026108E-3</v>
      </c>
      <c r="Q109" s="1">
        <v>-2.6799387442573153E-3</v>
      </c>
      <c r="R109" s="1">
        <v>-1.201084850833023E-2</v>
      </c>
      <c r="S109" s="1">
        <v>1.0248324793062702E-2</v>
      </c>
      <c r="T109" s="1">
        <v>-1.5794924909373398E-2</v>
      </c>
      <c r="U109" s="1">
        <v>3.0349013657053892E-3</v>
      </c>
      <c r="V109" s="1">
        <v>4.7629848038102107E-3</v>
      </c>
      <c r="W109" s="1">
        <v>-2.8121484814398467E-3</v>
      </c>
      <c r="X109" s="1">
        <v>-1.1884550084889534E-2</v>
      </c>
      <c r="Y109" s="1">
        <v>-9.3708165997322679E-3</v>
      </c>
      <c r="Z109" s="1">
        <v>-9.9480968858131069E-3</v>
      </c>
      <c r="AA109" s="1">
        <v>1.2606366214937825E-3</v>
      </c>
      <c r="AB109" s="1">
        <v>9.9125364431487117E-3</v>
      </c>
      <c r="AC109" s="1">
        <v>7.5500188750488029E-4</v>
      </c>
      <c r="AD109" s="1">
        <v>7.8973346495556651E-3</v>
      </c>
      <c r="AE109" s="1">
        <v>4.8577376821652418E-3</v>
      </c>
      <c r="AF109" s="1">
        <v>-2.5893611032929864E-2</v>
      </c>
      <c r="AG109" s="1">
        <v>1.0806916426512991E-2</v>
      </c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</row>
    <row r="110" spans="3:57" x14ac:dyDescent="0.5">
      <c r="C110" t="s">
        <v>159</v>
      </c>
      <c r="D110" s="1">
        <v>-1.1525163273147232E-3</v>
      </c>
      <c r="E110" s="1">
        <v>1.8723404255319265E-2</v>
      </c>
      <c r="F110" s="1">
        <v>-8.0352514256090135E-3</v>
      </c>
      <c r="G110" s="1">
        <v>3.669724770642091E-3</v>
      </c>
      <c r="H110" s="1">
        <v>8.6867654573326014E-3</v>
      </c>
      <c r="I110" s="1">
        <v>-1.4651213645309302E-2</v>
      </c>
      <c r="J110" s="1">
        <v>8.2417582417582125E-3</v>
      </c>
      <c r="K110" s="1">
        <v>-5.657708628005631E-3</v>
      </c>
      <c r="L110" s="1">
        <v>-4.0120361083250122E-3</v>
      </c>
      <c r="M110" s="1">
        <v>5.6436441816716254E-3</v>
      </c>
      <c r="N110" s="1">
        <v>4.2307692307692601E-3</v>
      </c>
      <c r="O110" s="1">
        <v>-2.632964718272679E-3</v>
      </c>
      <c r="P110" s="1">
        <v>-6.3067050232351596E-3</v>
      </c>
      <c r="Q110" s="1">
        <v>1.1516314779269621E-3</v>
      </c>
      <c r="R110" s="1">
        <v>2.9803921568627434E-2</v>
      </c>
      <c r="S110" s="1">
        <v>2.7311744049940412E-3</v>
      </c>
      <c r="T110" s="1">
        <v>9.208103130755152E-3</v>
      </c>
      <c r="U110" s="1">
        <v>-9.0771558245081874E-3</v>
      </c>
      <c r="V110" s="1">
        <v>-2.483069977426644E-3</v>
      </c>
      <c r="W110" s="1">
        <v>7.3322053017483846E-3</v>
      </c>
      <c r="X110" s="1">
        <v>3.4364261168384758E-3</v>
      </c>
      <c r="Y110" s="1">
        <v>4.0540540540541237E-3</v>
      </c>
      <c r="Z110" s="1">
        <v>1.3979903888160727E-2</v>
      </c>
      <c r="AA110" s="1">
        <v>2.6125275417060223E-2</v>
      </c>
      <c r="AB110" s="1">
        <v>-2.5981524249422128E-3</v>
      </c>
      <c r="AC110" s="1">
        <v>-9.4304036212750075E-3</v>
      </c>
      <c r="AD110" s="1">
        <v>0</v>
      </c>
      <c r="AE110" s="1">
        <v>-4.1436464088397962E-3</v>
      </c>
      <c r="AF110" s="1">
        <v>5.489742848887591E-3</v>
      </c>
      <c r="AG110" s="1">
        <v>-8.5531004989309878E-3</v>
      </c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</row>
    <row r="111" spans="3:57" x14ac:dyDescent="0.5">
      <c r="C111" t="s">
        <v>160</v>
      </c>
      <c r="D111" s="1">
        <v>-1.153846153846172E-3</v>
      </c>
      <c r="E111" s="1">
        <v>1.754385964912264E-2</v>
      </c>
      <c r="F111" s="1">
        <v>-1.8291089626338852E-3</v>
      </c>
      <c r="G111" s="1">
        <v>-2.5594149908592101E-3</v>
      </c>
      <c r="H111" s="1">
        <v>-1.1651469098277634E-2</v>
      </c>
      <c r="I111" s="1">
        <v>-1.5534842432312512E-2</v>
      </c>
      <c r="J111" s="1">
        <v>8.8555858310628288E-3</v>
      </c>
      <c r="K111" s="1">
        <v>9.4831673779038894E-4</v>
      </c>
      <c r="L111" s="1">
        <v>-2.0140986908357972E-3</v>
      </c>
      <c r="M111" s="1">
        <v>1.6034206306787535E-3</v>
      </c>
      <c r="N111" s="1">
        <v>-6.5109153581005552E-3</v>
      </c>
      <c r="O111" s="1">
        <v>-2.1119324181627652E-3</v>
      </c>
      <c r="P111" s="1">
        <v>-4.7878855361319639E-3</v>
      </c>
      <c r="Q111" s="1">
        <v>-4.6012269938650041E-3</v>
      </c>
      <c r="R111" s="1">
        <v>2.0563594821020548E-2</v>
      </c>
      <c r="S111" s="1">
        <v>7.7821011673151474E-4</v>
      </c>
      <c r="T111" s="1">
        <v>-1.1209593326381606E-2</v>
      </c>
      <c r="U111" s="1">
        <v>-3.8167938931297218E-3</v>
      </c>
      <c r="V111" s="1">
        <v>1.3577732518670338E-3</v>
      </c>
      <c r="W111" s="1">
        <v>0</v>
      </c>
      <c r="X111" s="1">
        <v>8.1335616438356073E-3</v>
      </c>
      <c r="Y111" s="1">
        <v>-1.0094212651413637E-3</v>
      </c>
      <c r="Z111" s="1">
        <v>1.5079707022835009E-2</v>
      </c>
      <c r="AA111" s="1">
        <v>2.6687116564417135E-2</v>
      </c>
      <c r="AB111" s="1">
        <v>-2.8943560057886897E-3</v>
      </c>
      <c r="AC111" s="1">
        <v>-2.6656511805028815E-3</v>
      </c>
      <c r="AD111" s="1">
        <v>-4.8971596474045587E-3</v>
      </c>
      <c r="AE111" s="1">
        <v>-3.1206657420249639E-3</v>
      </c>
      <c r="AF111" s="1">
        <v>1.1494252873562871E-3</v>
      </c>
      <c r="AG111" s="1">
        <v>-4.6728971962617383E-3</v>
      </c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</row>
    <row r="112" spans="3:57" x14ac:dyDescent="0.5">
      <c r="C112" t="s">
        <v>161</v>
      </c>
      <c r="D112" s="1">
        <v>-1.2706969580284833E-2</v>
      </c>
      <c r="E112" s="1">
        <v>-6.5681444991789739E-3</v>
      </c>
      <c r="F112" s="1">
        <v>-4.1884816753927634E-3</v>
      </c>
      <c r="G112" s="1">
        <v>-1.1730205278592365E-2</v>
      </c>
      <c r="H112" s="1">
        <v>1.7939518195797088E-2</v>
      </c>
      <c r="I112" s="1">
        <v>4.5085662759247747E-4</v>
      </c>
      <c r="J112" s="1">
        <v>-3.3760972316003723E-3</v>
      </c>
      <c r="K112" s="1">
        <v>2.368545712932324E-3</v>
      </c>
      <c r="L112" s="1">
        <v>-6.5590312815337892E-3</v>
      </c>
      <c r="M112" s="1">
        <v>-7.73745997865527E-3</v>
      </c>
      <c r="N112" s="1">
        <v>8.4811102544335437E-3</v>
      </c>
      <c r="O112" s="1">
        <v>-1.5079365079365137E-2</v>
      </c>
      <c r="P112" s="1">
        <v>-6.9366748713357573E-3</v>
      </c>
      <c r="Q112" s="1">
        <v>-1.5408320493066285E-2</v>
      </c>
      <c r="R112" s="1">
        <v>-6.7164179104478583E-3</v>
      </c>
      <c r="S112" s="1">
        <v>-1.3219284603421366E-2</v>
      </c>
      <c r="T112" s="1">
        <v>-1.845504877405757E-3</v>
      </c>
      <c r="U112" s="1">
        <v>-4.5977011494252595E-3</v>
      </c>
      <c r="V112" s="1">
        <v>7.9096045197739606E-3</v>
      </c>
      <c r="W112" s="1">
        <v>-5.5991041433369748E-3</v>
      </c>
      <c r="X112" s="1">
        <v>-2.0806794055201694E-2</v>
      </c>
      <c r="Y112" s="1">
        <v>-4.7153923880093318E-3</v>
      </c>
      <c r="Z112" s="1">
        <v>-5.5178268251272478E-3</v>
      </c>
      <c r="AA112" s="1">
        <v>-1.3743651030773685E-2</v>
      </c>
      <c r="AB112" s="1">
        <v>-8.4179970972423357E-3</v>
      </c>
      <c r="AC112" s="1">
        <v>-1.4509354715540157E-2</v>
      </c>
      <c r="AD112" s="1">
        <v>-7.8740157480314821E-3</v>
      </c>
      <c r="AE112" s="1">
        <v>-2.1913043478260841E-2</v>
      </c>
      <c r="AF112" s="1">
        <v>-2.0091848450056737E-3</v>
      </c>
      <c r="AG112" s="1">
        <v>-8.6673889490790357E-3</v>
      </c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</row>
    <row r="113" spans="3:48" x14ac:dyDescent="0.5">
      <c r="C113" t="s">
        <v>162</v>
      </c>
      <c r="D113" s="1">
        <v>1.287051482059276E-2</v>
      </c>
      <c r="E113" s="1">
        <v>-1.4049586776859524E-2</v>
      </c>
      <c r="F113" s="1">
        <v>0</v>
      </c>
      <c r="G113" s="1">
        <v>1.5949554896142359E-2</v>
      </c>
      <c r="H113" s="1">
        <v>1.7119838872104776E-2</v>
      </c>
      <c r="I113" s="1">
        <v>5.1825146462369798E-3</v>
      </c>
      <c r="J113" s="1">
        <v>7.791327913279078E-3</v>
      </c>
      <c r="K113" s="1">
        <v>-3.3081285444234165E-3</v>
      </c>
      <c r="L113" s="1">
        <v>2.5393600812595452E-3</v>
      </c>
      <c r="M113" s="1">
        <v>1.1562247916106383E-2</v>
      </c>
      <c r="N113" s="1">
        <v>-1.52905198776776E-3</v>
      </c>
      <c r="O113" s="1">
        <v>4.8348106365834198E-3</v>
      </c>
      <c r="P113" s="1">
        <v>-9.2383956737269735E-3</v>
      </c>
      <c r="Q113" s="1">
        <v>1.4866979655712154E-2</v>
      </c>
      <c r="R113" s="1">
        <v>4.1322314049587749E-3</v>
      </c>
      <c r="S113" s="1">
        <v>8.2742316784869541E-3</v>
      </c>
      <c r="T113" s="1">
        <v>-1.0036978341257385E-2</v>
      </c>
      <c r="U113" s="1">
        <v>3.8491147036181506E-3</v>
      </c>
      <c r="V113" s="1">
        <v>1.6816143497757841E-2</v>
      </c>
      <c r="W113" s="1">
        <v>1.4639639639639546E-2</v>
      </c>
      <c r="X113" s="1">
        <v>6.0711188204682909E-3</v>
      </c>
      <c r="Y113" s="1">
        <v>-8.4602368866327771E-3</v>
      </c>
      <c r="Z113" s="1">
        <v>8.5360648740930856E-3</v>
      </c>
      <c r="AA113" s="1">
        <v>-3.3323235383218019E-3</v>
      </c>
      <c r="AB113" s="1">
        <v>1.2587822014051397E-2</v>
      </c>
      <c r="AC113" s="1">
        <v>-6.5865943432780183E-3</v>
      </c>
      <c r="AD113" s="1">
        <v>-9.9206349206348854E-4</v>
      </c>
      <c r="AE113" s="1">
        <v>6.4011379800852364E-3</v>
      </c>
      <c r="AF113" s="1">
        <v>1.2942191544434767E-2</v>
      </c>
      <c r="AG113" s="1">
        <v>-1.8214936247723523E-3</v>
      </c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</row>
    <row r="114" spans="3:48" x14ac:dyDescent="0.5">
      <c r="C114" t="s">
        <v>163</v>
      </c>
      <c r="D114" s="1">
        <v>-2.3103581055062827E-3</v>
      </c>
      <c r="E114" s="1">
        <v>-3.4367141659681466E-2</v>
      </c>
      <c r="F114" s="1">
        <v>6.3091482649841879E-3</v>
      </c>
      <c r="G114" s="1">
        <v>-1.4603870025555743E-3</v>
      </c>
      <c r="H114" s="1">
        <v>2.4752475247513672E-4</v>
      </c>
      <c r="I114" s="1">
        <v>1.0759919300605381E-2</v>
      </c>
      <c r="J114" s="1">
        <v>-5.378151260504227E-3</v>
      </c>
      <c r="K114" s="1">
        <v>-2.7975343764817473E-2</v>
      </c>
      <c r="L114" s="1">
        <v>8.6119554204659998E-3</v>
      </c>
      <c r="M114" s="1">
        <v>2.6581605528974706E-3</v>
      </c>
      <c r="N114" s="1">
        <v>4.9387442572741413E-2</v>
      </c>
      <c r="O114" s="1">
        <v>1.0692328254480188E-3</v>
      </c>
      <c r="P114" s="1">
        <v>1.3645667500568059E-3</v>
      </c>
      <c r="Q114" s="1">
        <v>-9.637625289128704E-3</v>
      </c>
      <c r="R114" s="1">
        <v>1.459034792368108E-2</v>
      </c>
      <c r="S114" s="1">
        <v>-1.5631105900743014E-3</v>
      </c>
      <c r="T114" s="1">
        <v>-5.8697972251867681E-3</v>
      </c>
      <c r="U114" s="1">
        <v>-6.1349693251534498E-3</v>
      </c>
      <c r="V114" s="1">
        <v>1.5435501653804362E-3</v>
      </c>
      <c r="W114" s="1">
        <v>-1.1098779134295356E-3</v>
      </c>
      <c r="X114" s="1">
        <v>-6.0344827586207295E-3</v>
      </c>
      <c r="Y114" s="1">
        <v>-2.3890784982935065E-3</v>
      </c>
      <c r="Z114" s="1">
        <v>-2.1159542953872457E-3</v>
      </c>
      <c r="AA114" s="1">
        <v>5.1671732522795555E-3</v>
      </c>
      <c r="AB114" s="1">
        <v>-6.6493206128938054E-3</v>
      </c>
      <c r="AC114" s="1">
        <v>-3.1201248049921304E-3</v>
      </c>
      <c r="AD114" s="1">
        <v>1.9860973187686426E-3</v>
      </c>
      <c r="AE114" s="1">
        <v>1.1307420494699683E-2</v>
      </c>
      <c r="AF114" s="1">
        <v>-1.4196479273140272E-2</v>
      </c>
      <c r="AG114" s="1">
        <v>-3.6496350364967345E-4</v>
      </c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</row>
    <row r="115" spans="3:48" x14ac:dyDescent="0.5">
      <c r="C115" t="s">
        <v>164</v>
      </c>
      <c r="D115" s="1">
        <v>-4.245465071401E-3</v>
      </c>
      <c r="E115" s="1">
        <v>-4.3402777777776791E-3</v>
      </c>
      <c r="F115" s="1">
        <v>-1.7502612330198564E-2</v>
      </c>
      <c r="G115" s="1">
        <v>-1.6087751371115067E-2</v>
      </c>
      <c r="H115" s="1">
        <v>-4.9492699826775288E-3</v>
      </c>
      <c r="I115" s="1">
        <v>-6.6533599467732962E-4</v>
      </c>
      <c r="J115" s="1">
        <v>-3.3795201081454618E-4</v>
      </c>
      <c r="K115" s="1">
        <v>7.8048780487804947E-3</v>
      </c>
      <c r="L115" s="1">
        <v>1.0045203415369741E-3</v>
      </c>
      <c r="M115" s="1">
        <v>1.5906680805939377E-3</v>
      </c>
      <c r="N115" s="1">
        <v>-2.8091937249179244E-2</v>
      </c>
      <c r="O115" s="1">
        <v>3.7383177570093906E-3</v>
      </c>
      <c r="P115" s="1">
        <v>-3.6338859868272344E-3</v>
      </c>
      <c r="Q115" s="1">
        <v>-1.5570260801868407E-2</v>
      </c>
      <c r="R115" s="1">
        <v>5.1622418879058163E-3</v>
      </c>
      <c r="S115" s="1">
        <v>-9.0019569471624372E-3</v>
      </c>
      <c r="T115" s="1">
        <v>-5.0993022007513877E-3</v>
      </c>
      <c r="U115" s="1">
        <v>-3.0864197530864335E-3</v>
      </c>
      <c r="V115" s="1">
        <v>-3.3025099075296716E-3</v>
      </c>
      <c r="W115" s="1">
        <v>-7.22222222222213E-3</v>
      </c>
      <c r="X115" s="1">
        <v>-1.0407632263660038E-2</v>
      </c>
      <c r="Y115" s="1">
        <v>5.8159425248032193E-3</v>
      </c>
      <c r="Z115" s="1">
        <v>6.3613231552162031E-3</v>
      </c>
      <c r="AA115" s="1">
        <v>-3.931055337163647E-3</v>
      </c>
      <c r="AB115" s="1">
        <v>9.3131548311990997E-3</v>
      </c>
      <c r="AC115" s="1">
        <v>4.4992175273865564E-2</v>
      </c>
      <c r="AD115" s="1">
        <v>1.982160555004997E-3</v>
      </c>
      <c r="AE115" s="1">
        <v>-4.8916841369671671E-3</v>
      </c>
      <c r="AF115" s="1">
        <v>-1.6129032258064391E-2</v>
      </c>
      <c r="AG115" s="1">
        <v>9.1274187659728945E-3</v>
      </c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</row>
    <row r="116" spans="3:48" x14ac:dyDescent="0.5">
      <c r="C116" t="s">
        <v>165</v>
      </c>
      <c r="D116" s="1">
        <v>7.3643410852712865E-3</v>
      </c>
      <c r="E116" s="1">
        <v>-4.3591979075850995E-3</v>
      </c>
      <c r="F116" s="1">
        <v>5.0518479127890092E-3</v>
      </c>
      <c r="G116" s="1">
        <v>-3.7160906726130261E-4</v>
      </c>
      <c r="H116" s="1">
        <v>3.481720964934043E-3</v>
      </c>
      <c r="I116" s="1">
        <v>-7.9893475366178413E-3</v>
      </c>
      <c r="J116" s="1">
        <v>-2.7045300878971723E-3</v>
      </c>
      <c r="K116" s="1">
        <v>-2.9041626331074433E-3</v>
      </c>
      <c r="L116" s="1">
        <v>-9.533366783743058E-3</v>
      </c>
      <c r="M116" s="1">
        <v>-2.1175224986765606E-2</v>
      </c>
      <c r="N116" s="1">
        <v>2.4399399399399391E-2</v>
      </c>
      <c r="O116" s="1">
        <v>-9.5770151636075385E-3</v>
      </c>
      <c r="P116" s="1">
        <v>2.9633006610441104E-3</v>
      </c>
      <c r="Q116" s="1">
        <v>7.9082641360221917E-3</v>
      </c>
      <c r="R116" s="1">
        <v>-6.236243580337697E-3</v>
      </c>
      <c r="S116" s="1">
        <v>1.2243285939968596E-2</v>
      </c>
      <c r="T116" s="1">
        <v>6.4742379282438645E-3</v>
      </c>
      <c r="U116" s="1">
        <v>0</v>
      </c>
      <c r="V116" s="1">
        <v>-4.4179368235042205E-4</v>
      </c>
      <c r="W116" s="1">
        <v>-4.4767767207611886E-3</v>
      </c>
      <c r="X116" s="1">
        <v>-7.4496056091147844E-3</v>
      </c>
      <c r="Y116" s="1">
        <v>-1.7006802721087899E-3</v>
      </c>
      <c r="Z116" s="1">
        <v>-7.1639275179098405E-3</v>
      </c>
      <c r="AA116" s="1">
        <v>-2.732240437158473E-2</v>
      </c>
      <c r="AB116" s="1">
        <v>-6.3437139561706157E-3</v>
      </c>
      <c r="AC116" s="1">
        <v>-5.2414825907900475E-3</v>
      </c>
      <c r="AD116" s="1">
        <v>0</v>
      </c>
      <c r="AE116" s="1">
        <v>-4.2134831460673983E-3</v>
      </c>
      <c r="AF116" s="1">
        <v>6.4402810304449165E-3</v>
      </c>
      <c r="AG116" s="1">
        <v>0</v>
      </c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</row>
    <row r="117" spans="3:48" x14ac:dyDescent="0.5">
      <c r="C117" t="s">
        <v>166</v>
      </c>
      <c r="D117" s="1">
        <v>-1.9238168526355404E-3</v>
      </c>
      <c r="E117" s="1">
        <v>-7.8809106830122211E-3</v>
      </c>
      <c r="F117" s="1">
        <v>9.52380952380949E-3</v>
      </c>
      <c r="G117" s="1">
        <v>-7.8066914498141626E-3</v>
      </c>
      <c r="H117" s="1">
        <v>6.4436183395291113E-3</v>
      </c>
      <c r="I117" s="1">
        <v>-6.0402684563759523E-3</v>
      </c>
      <c r="J117" s="1">
        <v>-8.8135593220339814E-3</v>
      </c>
      <c r="K117" s="1">
        <v>-1.650485436893212E-2</v>
      </c>
      <c r="L117" s="1">
        <v>4.5592705167172287E-3</v>
      </c>
      <c r="M117" s="1">
        <v>1.2168739859383493E-2</v>
      </c>
      <c r="N117" s="1">
        <v>-8.0615610113594638E-3</v>
      </c>
      <c r="O117" s="1">
        <v>1.0206822455009368E-2</v>
      </c>
      <c r="P117" s="1">
        <v>8.181818181818068E-3</v>
      </c>
      <c r="Q117" s="1">
        <v>-5.884660651235829E-3</v>
      </c>
      <c r="R117" s="1">
        <v>1.4027316352897889E-2</v>
      </c>
      <c r="S117" s="1">
        <v>5.8525165821303737E-3</v>
      </c>
      <c r="T117" s="1">
        <v>-6.700616456714048E-3</v>
      </c>
      <c r="U117" s="1">
        <v>-3.0959752321979561E-3</v>
      </c>
      <c r="V117" s="1">
        <v>2.2099447513812542E-4</v>
      </c>
      <c r="W117" s="1">
        <v>2.2484541877458852E-3</v>
      </c>
      <c r="X117" s="1">
        <v>-1.3245033112583293E-3</v>
      </c>
      <c r="Y117" s="1">
        <v>1.2947189097104017E-2</v>
      </c>
      <c r="Z117" s="1">
        <v>6.3667232597623968E-3</v>
      </c>
      <c r="AA117" s="1">
        <v>4.0574282147316509E-3</v>
      </c>
      <c r="AB117" s="1">
        <v>4.0626813697040021E-3</v>
      </c>
      <c r="AC117" s="1">
        <v>-6.7745577719232619E-3</v>
      </c>
      <c r="AD117" s="1">
        <v>2.9673590504450953E-3</v>
      </c>
      <c r="AE117" s="1">
        <v>-6.6995768688292712E-3</v>
      </c>
      <c r="AF117" s="1">
        <v>2.2105875509016881E-2</v>
      </c>
      <c r="AG117" s="1">
        <v>-2.8943560057885787E-3</v>
      </c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</row>
    <row r="118" spans="3:48" x14ac:dyDescent="0.5">
      <c r="C118" t="s">
        <v>167</v>
      </c>
      <c r="D118" s="1">
        <v>-6.9390902081727379E-3</v>
      </c>
      <c r="E118" s="1">
        <v>-2.2947925860547169E-2</v>
      </c>
      <c r="F118" s="1">
        <v>3.9308176100629755E-3</v>
      </c>
      <c r="G118" s="1">
        <v>-9.7414762083175566E-3</v>
      </c>
      <c r="H118" s="1">
        <v>-2.4624476729869449E-2</v>
      </c>
      <c r="I118" s="1">
        <v>2.4758046365067621E-3</v>
      </c>
      <c r="J118" s="1">
        <v>-4.7879616963063532E-3</v>
      </c>
      <c r="K118" s="1">
        <v>-1.4807502467916178E-3</v>
      </c>
      <c r="L118" s="1">
        <v>-2.0171457387796465E-3</v>
      </c>
      <c r="M118" s="1">
        <v>-5.3433075073483494E-4</v>
      </c>
      <c r="N118" s="1">
        <v>-1.4776505356481895E-3</v>
      </c>
      <c r="O118" s="1">
        <v>-1.4889657006115442E-2</v>
      </c>
      <c r="P118" s="1">
        <v>-7.6645626690711177E-3</v>
      </c>
      <c r="Q118" s="1">
        <v>3.5516969218627459E-3</v>
      </c>
      <c r="R118" s="1">
        <v>-2.1842009464869694E-3</v>
      </c>
      <c r="S118" s="1">
        <v>-1.0861132660977546E-2</v>
      </c>
      <c r="T118" s="1">
        <v>1.3491635186184681E-3</v>
      </c>
      <c r="U118" s="1">
        <v>-1.4751552795031153E-2</v>
      </c>
      <c r="V118" s="1">
        <v>1.0163499779054286E-2</v>
      </c>
      <c r="W118" s="1">
        <v>-1.1217049915872135E-2</v>
      </c>
      <c r="X118" s="1">
        <v>-1.3704686118479192E-2</v>
      </c>
      <c r="Y118" s="1">
        <v>-1.6818028927009232E-3</v>
      </c>
      <c r="Z118" s="1">
        <v>-2.108814846056517E-3</v>
      </c>
      <c r="AA118" s="1">
        <v>2.1759403170655833E-3</v>
      </c>
      <c r="AB118" s="1">
        <v>-4.3352601156069204E-3</v>
      </c>
      <c r="AC118" s="1">
        <v>-1.7809776430465996E-2</v>
      </c>
      <c r="AD118" s="1">
        <v>-7.8895463510848529E-3</v>
      </c>
      <c r="AE118" s="1">
        <v>-1.2424565140220167E-2</v>
      </c>
      <c r="AF118" s="1">
        <v>1.8497438816163836E-2</v>
      </c>
      <c r="AG118" s="1">
        <v>-6.1683599419449786E-3</v>
      </c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</row>
    <row r="119" spans="3:48" x14ac:dyDescent="0.5">
      <c r="C119" t="s">
        <v>168</v>
      </c>
      <c r="D119" s="1">
        <v>-5.4153726708074612E-2</v>
      </c>
      <c r="E119" s="1">
        <v>-2.6196928635953132E-2</v>
      </c>
      <c r="F119" s="1">
        <v>-1.1224223440355008E-2</v>
      </c>
      <c r="G119" s="1">
        <v>-2.2701475595913734E-2</v>
      </c>
      <c r="H119" s="1">
        <v>-1.36329209795506E-2</v>
      </c>
      <c r="I119" s="1">
        <v>-2.3574315222272046E-2</v>
      </c>
      <c r="J119" s="1">
        <v>-1.3058419243986319E-2</v>
      </c>
      <c r="K119" s="1">
        <v>0</v>
      </c>
      <c r="L119" s="1">
        <v>3.0318342597270842E-3</v>
      </c>
      <c r="M119" s="1">
        <v>-2.4057738572574094E-2</v>
      </c>
      <c r="N119" s="1">
        <v>-2.2937476877543439E-2</v>
      </c>
      <c r="O119" s="1">
        <v>1.3495276653172628E-3</v>
      </c>
      <c r="P119" s="1">
        <v>-1.1358473421172244E-2</v>
      </c>
      <c r="Q119" s="1">
        <v>-4.2862760519072007E-2</v>
      </c>
      <c r="R119" s="1">
        <v>-1.6052535570959647E-2</v>
      </c>
      <c r="S119" s="1">
        <v>-3.2549019607843177E-2</v>
      </c>
      <c r="T119" s="1">
        <v>-1.6168148746968924E-3</v>
      </c>
      <c r="U119" s="1">
        <v>-1.4972419227738398E-2</v>
      </c>
      <c r="V119" s="1">
        <v>-1.0936132983377034E-2</v>
      </c>
      <c r="W119" s="1">
        <v>-1.9285309132161088E-2</v>
      </c>
      <c r="X119" s="1">
        <v>-2.0170327207530203E-2</v>
      </c>
      <c r="Y119" s="1">
        <v>-1.3477088948787075E-2</v>
      </c>
      <c r="Z119" s="1">
        <v>-3.9729501267962819E-2</v>
      </c>
      <c r="AA119" s="1">
        <v>-6.2034739454094323E-3</v>
      </c>
      <c r="AB119" s="1">
        <v>5.8055152394764775E-4</v>
      </c>
      <c r="AC119" s="1">
        <v>-3.8580246913579863E-3</v>
      </c>
      <c r="AD119" s="1">
        <v>-2.9821073558647937E-3</v>
      </c>
      <c r="AE119" s="1">
        <v>-3.3429187634795077E-2</v>
      </c>
      <c r="AF119" s="1">
        <v>-5.1411008661637281E-2</v>
      </c>
      <c r="AG119" s="1">
        <v>-1.7524644030668002E-2</v>
      </c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</row>
    <row r="120" spans="3:48" x14ac:dyDescent="0.5">
      <c r="C120" t="s">
        <v>169</v>
      </c>
      <c r="D120" s="1">
        <v>2.6677611327725614E-3</v>
      </c>
      <c r="E120" s="1">
        <v>1.6697588126159735E-2</v>
      </c>
      <c r="F120" s="1">
        <v>3.4318901795140633E-3</v>
      </c>
      <c r="G120" s="1">
        <v>-4.6457607433216808E-3</v>
      </c>
      <c r="H120" s="1">
        <v>2.5595085743537194E-3</v>
      </c>
      <c r="I120" s="1">
        <v>-1.0117268337549001E-2</v>
      </c>
      <c r="J120" s="1">
        <v>3.1337047353761083E-3</v>
      </c>
      <c r="K120" s="1">
        <v>9.8863074641619697E-4</v>
      </c>
      <c r="L120" s="1">
        <v>-1.007556675063026E-3</v>
      </c>
      <c r="M120" s="1">
        <v>2.1911804984937611E-3</v>
      </c>
      <c r="N120" s="1">
        <v>5.3010223400227208E-3</v>
      </c>
      <c r="O120" s="1">
        <v>-2.9649595687331054E-3</v>
      </c>
      <c r="P120" s="1">
        <v>-3.6764705882353921E-3</v>
      </c>
      <c r="Q120" s="1">
        <v>-4.9301561216105183E-3</v>
      </c>
      <c r="R120" s="1">
        <v>-3.7078235075993504E-4</v>
      </c>
      <c r="S120" s="1">
        <v>2.8374543980544953E-3</v>
      </c>
      <c r="T120" s="1">
        <v>2.4291497975710286E-3</v>
      </c>
      <c r="U120" s="1">
        <v>-1.6000000000000458E-3</v>
      </c>
      <c r="V120" s="1">
        <v>-2.21141088014154E-3</v>
      </c>
      <c r="W120" s="1">
        <v>1.3302486986697559E-2</v>
      </c>
      <c r="X120" s="1">
        <v>-2.470265324794152E-2</v>
      </c>
      <c r="Y120" s="1">
        <v>9.5628415300545999E-3</v>
      </c>
      <c r="Z120" s="1">
        <v>2.2007042253520126E-3</v>
      </c>
      <c r="AA120" s="1">
        <v>8.4269662921350186E-3</v>
      </c>
      <c r="AB120" s="1">
        <v>-1.4505366985784196E-3</v>
      </c>
      <c r="AC120" s="1">
        <v>-4.6475600309836551E-3</v>
      </c>
      <c r="AD120" s="1">
        <v>-6.1814556331007964E-3</v>
      </c>
      <c r="AE120" s="1">
        <v>-6.6939382670136993E-3</v>
      </c>
      <c r="AF120" s="1">
        <v>7.0692194403534359E-3</v>
      </c>
      <c r="AG120" s="1">
        <v>-9.6618357487923134E-3</v>
      </c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</row>
    <row r="121" spans="3:48" x14ac:dyDescent="0.5">
      <c r="C121" t="s">
        <v>170</v>
      </c>
      <c r="D121" s="1">
        <v>6.7539909946785492E-3</v>
      </c>
      <c r="E121" s="1">
        <v>4.5620437956204185E-3</v>
      </c>
      <c r="F121" s="1">
        <v>5.7879505393316766E-3</v>
      </c>
      <c r="G121" s="1">
        <v>-3.88953714507978E-3</v>
      </c>
      <c r="H121" s="1">
        <v>8.1695174878733123E-3</v>
      </c>
      <c r="I121" s="1">
        <v>1.4866434378629556E-2</v>
      </c>
      <c r="J121" s="1">
        <v>2.4297119055882721E-3</v>
      </c>
      <c r="K121" s="1">
        <v>1.2345679012345734E-2</v>
      </c>
      <c r="L121" s="1">
        <v>7.5642965204236745E-3</v>
      </c>
      <c r="M121" s="1">
        <v>1.5304728067778051E-2</v>
      </c>
      <c r="N121" s="1">
        <v>2.6365348399246535E-3</v>
      </c>
      <c r="O121" s="1">
        <v>1.3517166801837455E-3</v>
      </c>
      <c r="P121" s="1">
        <v>1.1070110701107083E-2</v>
      </c>
      <c r="Q121" s="1">
        <v>5.7803468208093012E-3</v>
      </c>
      <c r="R121" s="1">
        <v>9.6439169139463932E-3</v>
      </c>
      <c r="S121" s="1">
        <v>1.4551333872271588E-2</v>
      </c>
      <c r="T121" s="1">
        <v>-2.154011847065096E-3</v>
      </c>
      <c r="U121" s="1">
        <v>-2.4038461538461453E-3</v>
      </c>
      <c r="V121" s="1">
        <v>4.4326241134753364E-3</v>
      </c>
      <c r="W121" s="1">
        <v>5.1369863013699391E-3</v>
      </c>
      <c r="X121" s="1">
        <v>1.0787992495309595E-2</v>
      </c>
      <c r="Y121" s="1">
        <v>0</v>
      </c>
      <c r="Z121" s="1">
        <v>3.5133948177425989E-3</v>
      </c>
      <c r="AA121" s="1">
        <v>2.7855153203342198E-3</v>
      </c>
      <c r="AB121" s="1">
        <v>1.1911679256246366E-2</v>
      </c>
      <c r="AC121" s="1">
        <v>1.4396887159533023E-2</v>
      </c>
      <c r="AD121" s="1">
        <v>5.2166934189405989E-3</v>
      </c>
      <c r="AE121" s="1">
        <v>1.3478098090602852E-2</v>
      </c>
      <c r="AF121" s="1">
        <v>6.7271131909916182E-3</v>
      </c>
      <c r="AG121" s="1">
        <v>1.1257035647279645E-2</v>
      </c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</row>
    <row r="122" spans="3:48" x14ac:dyDescent="0.5">
      <c r="C122" t="s">
        <v>171</v>
      </c>
      <c r="D122" s="1">
        <v>7.1152673307584013E-3</v>
      </c>
      <c r="E122" s="1">
        <v>9.0826521344231637E-3</v>
      </c>
      <c r="F122" s="1">
        <v>9.1551137849856801E-3</v>
      </c>
      <c r="G122" s="1">
        <v>9.3713393205778761E-3</v>
      </c>
      <c r="H122" s="1">
        <v>8.3565459610028814E-3</v>
      </c>
      <c r="I122" s="1">
        <v>2.2888532845066756E-4</v>
      </c>
      <c r="J122" s="1">
        <v>1.5235457063711877E-2</v>
      </c>
      <c r="K122" s="1">
        <v>1.2195121951219523E-2</v>
      </c>
      <c r="L122" s="1">
        <v>1.501501501501501E-2</v>
      </c>
      <c r="M122" s="1">
        <v>1.0497981157469694E-2</v>
      </c>
      <c r="N122" s="1">
        <v>1.0518407212622094E-2</v>
      </c>
      <c r="O122" s="1">
        <v>4.5896328293737465E-3</v>
      </c>
      <c r="P122" s="1">
        <v>1.3001824817518104E-2</v>
      </c>
      <c r="Q122" s="1">
        <v>1.2315270935960632E-2</v>
      </c>
      <c r="R122" s="1">
        <v>9.1844232182218821E-3</v>
      </c>
      <c r="S122" s="1">
        <v>1.0358565737051739E-2</v>
      </c>
      <c r="T122" s="1">
        <v>2.4284943335131093E-3</v>
      </c>
      <c r="U122" s="1">
        <v>7.2289156626506035E-3</v>
      </c>
      <c r="V122" s="1">
        <v>2.8684907325684517E-3</v>
      </c>
      <c r="W122" s="1">
        <v>1.0789324247586718E-2</v>
      </c>
      <c r="X122" s="1">
        <v>5.1044083526681217E-3</v>
      </c>
      <c r="Y122" s="1">
        <v>3.3829499323410062E-3</v>
      </c>
      <c r="Z122" s="1">
        <v>5.2516411378555894E-3</v>
      </c>
      <c r="AA122" s="1">
        <v>1.0802469135802406E-2</v>
      </c>
      <c r="AB122" s="1">
        <v>1.148435256962399E-3</v>
      </c>
      <c r="AC122" s="1">
        <v>9.9731492136556632E-3</v>
      </c>
      <c r="AD122" s="1">
        <v>3.9920159680639777E-3</v>
      </c>
      <c r="AE122" s="1">
        <v>2.1425932766900635E-2</v>
      </c>
      <c r="AF122" s="1">
        <v>3.1958163858223365E-3</v>
      </c>
      <c r="AG122" s="1">
        <v>1.1131725417439231E-3</v>
      </c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</row>
    <row r="123" spans="3:48" x14ac:dyDescent="0.5">
      <c r="C123" t="s">
        <v>172</v>
      </c>
      <c r="D123" s="1">
        <v>-9.4872830036334399E-3</v>
      </c>
      <c r="E123" s="1">
        <v>6.3006300630064072E-3</v>
      </c>
      <c r="F123" s="1">
        <v>-3.3696215655778516E-3</v>
      </c>
      <c r="G123" s="1">
        <v>-4.6421663442939298E-3</v>
      </c>
      <c r="H123" s="1">
        <v>-4.0180813661476744E-3</v>
      </c>
      <c r="I123" s="1">
        <v>-4.5766590389018091E-4</v>
      </c>
      <c r="J123" s="1">
        <v>3.4106412005452391E-4</v>
      </c>
      <c r="K123" s="1">
        <v>1.4457831325300763E-3</v>
      </c>
      <c r="L123" s="1">
        <v>-6.9033530571992463E-3</v>
      </c>
      <c r="M123" s="1">
        <v>-5.3276505061261581E-4</v>
      </c>
      <c r="N123" s="1">
        <v>-4.0892193308551539E-3</v>
      </c>
      <c r="O123" s="1">
        <v>6.1811341037354417E-3</v>
      </c>
      <c r="P123" s="1">
        <v>-1.3510470614724879E-3</v>
      </c>
      <c r="Q123" s="1">
        <v>-2.4330900243308973E-3</v>
      </c>
      <c r="R123" s="1">
        <v>4.0043684018931103E-3</v>
      </c>
      <c r="S123" s="1">
        <v>7.4921135646688342E-3</v>
      </c>
      <c r="T123" s="1">
        <v>5.3835800807555678E-4</v>
      </c>
      <c r="U123" s="1">
        <v>-1.5948963317384823E-3</v>
      </c>
      <c r="V123" s="1">
        <v>-2.200220022002819E-4</v>
      </c>
      <c r="W123" s="1">
        <v>4.4943820224718767E-3</v>
      </c>
      <c r="X123" s="1">
        <v>-3.6934441366573978E-3</v>
      </c>
      <c r="Y123" s="1">
        <v>-1.0114632501686538E-3</v>
      </c>
      <c r="Z123" s="1">
        <v>-5.2242054854156894E-3</v>
      </c>
      <c r="AA123" s="1">
        <v>7.6335877862594437E-3</v>
      </c>
      <c r="AB123" s="1">
        <v>3.154574132492094E-3</v>
      </c>
      <c r="AC123" s="1">
        <v>-3.418154196733858E-3</v>
      </c>
      <c r="AD123" s="1">
        <v>2.9821073558649047E-3</v>
      </c>
      <c r="AE123" s="1">
        <v>2.8933092224232571E-3</v>
      </c>
      <c r="AF123" s="1">
        <v>-7.2400810889081679E-3</v>
      </c>
      <c r="AG123" s="1">
        <v>-1.482579688658392E-3</v>
      </c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</row>
    <row r="124" spans="3:48" x14ac:dyDescent="0.5">
      <c r="C124" t="s">
        <v>173</v>
      </c>
      <c r="D124" s="1">
        <v>1.8341145302627204E-3</v>
      </c>
      <c r="E124" s="1">
        <v>-3.5778175313058158E-3</v>
      </c>
      <c r="F124" s="1">
        <v>-6.7620286085826597E-3</v>
      </c>
      <c r="G124" s="1">
        <v>-6.6070734551108012E-3</v>
      </c>
      <c r="H124" s="1">
        <v>-5.2950075642965722E-3</v>
      </c>
      <c r="I124" s="1">
        <v>2.9761904761904656E-3</v>
      </c>
      <c r="J124" s="1">
        <v>-4.0913740197748849E-3</v>
      </c>
      <c r="K124" s="1">
        <v>4.8123195380167516E-4</v>
      </c>
      <c r="L124" s="1">
        <v>8.9374379344588917E-3</v>
      </c>
      <c r="M124" s="1">
        <v>-1.8656716417910779E-3</v>
      </c>
      <c r="N124" s="1">
        <v>-3.3594624860021627E-3</v>
      </c>
      <c r="O124" s="1">
        <v>-2.4038461538460343E-3</v>
      </c>
      <c r="P124" s="1">
        <v>3.6076662908679502E-3</v>
      </c>
      <c r="Q124" s="1">
        <v>1.2601626016260248E-2</v>
      </c>
      <c r="R124" s="1">
        <v>-2.6468455402465563E-2</v>
      </c>
      <c r="S124" s="1">
        <v>4.3052837573387404E-3</v>
      </c>
      <c r="T124" s="1">
        <v>9.954264191552209E-3</v>
      </c>
      <c r="U124" s="1">
        <v>-4.7923322683707248E-3</v>
      </c>
      <c r="V124" s="1">
        <v>5.5017605633802535E-3</v>
      </c>
      <c r="W124" s="1">
        <v>1.5100671140939603E-2</v>
      </c>
      <c r="X124" s="1">
        <v>-1.3438368860055672E-2</v>
      </c>
      <c r="Y124" s="1">
        <v>3.3749578130271018E-4</v>
      </c>
      <c r="Z124" s="1">
        <v>-1.1816192560174965E-2</v>
      </c>
      <c r="AA124" s="1">
        <v>-4.5151515151515054E-2</v>
      </c>
      <c r="AB124" s="1">
        <v>1.8582046883933723E-2</v>
      </c>
      <c r="AC124" s="1">
        <v>1.1432926829268331E-2</v>
      </c>
      <c r="AD124" s="1">
        <v>0</v>
      </c>
      <c r="AE124" s="1">
        <v>2.6325279480706731E-2</v>
      </c>
      <c r="AF124" s="1">
        <v>4.6674445740955139E-3</v>
      </c>
      <c r="AG124" s="1">
        <v>1.1507052709725407E-2</v>
      </c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</row>
    <row r="125" spans="3:48" x14ac:dyDescent="0.5">
      <c r="C125" t="s">
        <v>174</v>
      </c>
      <c r="D125" s="1">
        <v>9.1537835638730858E-3</v>
      </c>
      <c r="E125" s="1">
        <v>8.0789946140036317E-3</v>
      </c>
      <c r="F125" s="1">
        <v>1.3092432573973412E-3</v>
      </c>
      <c r="G125" s="1">
        <v>8.215962441314506E-3</v>
      </c>
      <c r="H125" s="1">
        <v>-1.4448669201520881E-2</v>
      </c>
      <c r="I125" s="1">
        <v>9.815110705318375E-3</v>
      </c>
      <c r="J125" s="1">
        <v>1.198219787743926E-2</v>
      </c>
      <c r="K125" s="1">
        <v>7.2150072150072297E-3</v>
      </c>
      <c r="L125" s="1">
        <v>-2.9527559055118058E-3</v>
      </c>
      <c r="M125" s="1">
        <v>3.8451268357810431E-2</v>
      </c>
      <c r="N125" s="1">
        <v>1.4606741573033544E-2</v>
      </c>
      <c r="O125" s="1">
        <v>-9.1030789825971015E-3</v>
      </c>
      <c r="P125" s="1">
        <v>-6.7400584138399555E-4</v>
      </c>
      <c r="Q125" s="1">
        <v>1.2043356081894885E-2</v>
      </c>
      <c r="R125" s="1">
        <v>3.5754189944134263E-2</v>
      </c>
      <c r="S125" s="1">
        <v>3.5074045206546778E-3</v>
      </c>
      <c r="T125" s="1">
        <v>-1.3319126265316505E-3</v>
      </c>
      <c r="U125" s="1">
        <v>1.3643659711075395E-2</v>
      </c>
      <c r="V125" s="1">
        <v>8.9735171810025882E-3</v>
      </c>
      <c r="W125" s="1">
        <v>0</v>
      </c>
      <c r="X125" s="1">
        <v>2.2545796148426334E-2</v>
      </c>
      <c r="Y125" s="1">
        <v>-7.0850202429149078E-3</v>
      </c>
      <c r="Z125" s="1">
        <v>1.8157661647475676E-2</v>
      </c>
      <c r="AA125" s="1">
        <v>1.7454776261504268E-2</v>
      </c>
      <c r="AB125" s="1">
        <v>2.8066236317703108E-4</v>
      </c>
      <c r="AC125" s="1">
        <v>-7.5357950263743589E-4</v>
      </c>
      <c r="AD125" s="1">
        <v>-9.910802775024985E-4</v>
      </c>
      <c r="AE125" s="1">
        <v>2.6352775825720265E-2</v>
      </c>
      <c r="AF125" s="1">
        <v>4.8780487804878092E-2</v>
      </c>
      <c r="AG125" s="1">
        <v>5.5045871559633586E-3</v>
      </c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</row>
    <row r="126" spans="3:48" x14ac:dyDescent="0.5">
      <c r="C126" t="s">
        <v>175</v>
      </c>
      <c r="D126" s="1">
        <v>-2.6204394275348708E-3</v>
      </c>
      <c r="E126" s="1">
        <v>-2.6714158504007601E-3</v>
      </c>
      <c r="F126" s="1">
        <v>9.6757322175731186E-3</v>
      </c>
      <c r="G126" s="1">
        <v>-3.4924330616995514E-3</v>
      </c>
      <c r="H126" s="1">
        <v>3.8580246913579863E-3</v>
      </c>
      <c r="I126" s="1">
        <v>-4.5207956600362698E-3</v>
      </c>
      <c r="J126" s="1">
        <v>1.150202976995951E-2</v>
      </c>
      <c r="K126" s="1">
        <v>-4.2979942693409656E-3</v>
      </c>
      <c r="L126" s="1">
        <v>8.884501480750151E-3</v>
      </c>
      <c r="M126" s="1">
        <v>2.6999228593468594E-2</v>
      </c>
      <c r="N126" s="1">
        <v>2.2886674049464872E-2</v>
      </c>
      <c r="O126" s="1">
        <v>1.2429073223453102E-2</v>
      </c>
      <c r="P126" s="1">
        <v>1.6074640287769837E-2</v>
      </c>
      <c r="Q126" s="1">
        <v>6.3466878222926404E-3</v>
      </c>
      <c r="R126" s="1">
        <v>1.22258180510606E-2</v>
      </c>
      <c r="S126" s="1">
        <v>2.679611650485425E-2</v>
      </c>
      <c r="T126" s="1">
        <v>3.7343291544411628E-3</v>
      </c>
      <c r="U126" s="1">
        <v>-1.1876484560570111E-2</v>
      </c>
      <c r="V126" s="1">
        <v>1.7353579175705125E-3</v>
      </c>
      <c r="W126" s="1">
        <v>3.3057851239670644E-3</v>
      </c>
      <c r="X126" s="1">
        <v>-3.6747818098299412E-3</v>
      </c>
      <c r="Y126" s="1">
        <v>1.2572205232755707E-2</v>
      </c>
      <c r="Z126" s="1">
        <v>1.4354066985645897E-2</v>
      </c>
      <c r="AA126" s="1">
        <v>1.3412351840299319E-2</v>
      </c>
      <c r="AB126" s="1">
        <v>5.3310886644220012E-3</v>
      </c>
      <c r="AC126" s="1">
        <v>1.6968325791855143E-2</v>
      </c>
      <c r="AD126" s="1">
        <v>8.9285714285713969E-3</v>
      </c>
      <c r="AE126" s="1">
        <v>7.8740157480314821E-3</v>
      </c>
      <c r="AF126" s="1">
        <v>8.5825027685493271E-3</v>
      </c>
      <c r="AG126" s="1">
        <v>6.9343065693430184E-3</v>
      </c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</row>
    <row r="127" spans="3:48" x14ac:dyDescent="0.5">
      <c r="C127" t="s">
        <v>176</v>
      </c>
      <c r="D127" s="1">
        <v>8.0840743734844622E-3</v>
      </c>
      <c r="E127" s="1">
        <v>-1.0714285714285676E-2</v>
      </c>
      <c r="F127" s="1">
        <v>-1.1396011396011319E-2</v>
      </c>
      <c r="G127" s="1">
        <v>-1.5186915887850483E-2</v>
      </c>
      <c r="H127" s="1">
        <v>-5.3804765564949841E-3</v>
      </c>
      <c r="I127" s="1">
        <v>1.0899182561308063E-2</v>
      </c>
      <c r="J127" s="1">
        <v>-1.3377926421404007E-3</v>
      </c>
      <c r="K127" s="1">
        <v>-5.2757793764988126E-3</v>
      </c>
      <c r="L127" s="1">
        <v>-1.0763209393346407E-2</v>
      </c>
      <c r="M127" s="1">
        <v>-1.427140711066599E-2</v>
      </c>
      <c r="N127" s="1">
        <v>6.1349693251533388E-3</v>
      </c>
      <c r="O127" s="1">
        <v>5.6044835868696019E-3</v>
      </c>
      <c r="P127" s="1">
        <v>6.3060073016925067E-3</v>
      </c>
      <c r="Q127" s="1">
        <v>2.404414662987775E-2</v>
      </c>
      <c r="R127" s="1">
        <v>1.4209591474243499E-3</v>
      </c>
      <c r="S127" s="1">
        <v>9.4553706505295931E-3</v>
      </c>
      <c r="T127" s="1">
        <v>1.4350252458145141E-2</v>
      </c>
      <c r="U127" s="1">
        <v>3.2051282051281937E-3</v>
      </c>
      <c r="V127" s="1">
        <v>2.1654395842340968E-4</v>
      </c>
      <c r="W127" s="1">
        <v>-7.1389346512906737E-3</v>
      </c>
      <c r="X127" s="1">
        <v>5.5325034578146415E-3</v>
      </c>
      <c r="Y127" s="1">
        <v>-1.6778523489933139E-3</v>
      </c>
      <c r="Z127" s="1">
        <v>-8.1475128644938888E-3</v>
      </c>
      <c r="AA127" s="1">
        <v>-6.1557402277623297E-4</v>
      </c>
      <c r="AB127" s="1">
        <v>-1.6745743790120837E-3</v>
      </c>
      <c r="AC127" s="1">
        <v>-3.7078235075993504E-4</v>
      </c>
      <c r="AD127" s="1">
        <v>-9.8328416912485395E-4</v>
      </c>
      <c r="AE127" s="1">
        <v>2.7173913043476716E-3</v>
      </c>
      <c r="AF127" s="1">
        <v>-1.0156464452374392E-2</v>
      </c>
      <c r="AG127" s="1">
        <v>-8.3363537513589936E-3</v>
      </c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</row>
    <row r="128" spans="3:48" x14ac:dyDescent="0.5">
      <c r="C128" t="s">
        <v>177</v>
      </c>
      <c r="D128" s="1">
        <v>1.8043303929429211E-3</v>
      </c>
      <c r="E128" s="1">
        <v>-6.2274368231046928E-2</v>
      </c>
      <c r="F128" s="1">
        <v>5.2397170552787031E-4</v>
      </c>
      <c r="G128" s="1">
        <v>-5.9311981020165883E-3</v>
      </c>
      <c r="H128" s="1">
        <v>1.5198351365275586E-2</v>
      </c>
      <c r="I128" s="1">
        <v>2.2461814914631617E-4</v>
      </c>
      <c r="J128" s="1">
        <v>-1.339584728734089E-2</v>
      </c>
      <c r="K128" s="1">
        <v>-2.1215043394406941E-2</v>
      </c>
      <c r="L128" s="1">
        <v>-2.7200791295746818E-2</v>
      </c>
      <c r="M128" s="1">
        <v>-2.540005080010066E-3</v>
      </c>
      <c r="N128" s="1">
        <v>-1.4347202295553751E-3</v>
      </c>
      <c r="O128" s="1">
        <v>-3.1847133757960666E-3</v>
      </c>
      <c r="P128" s="1">
        <v>7.4758135444152884E-3</v>
      </c>
      <c r="Q128" s="1">
        <v>2.3864511162432711E-2</v>
      </c>
      <c r="R128" s="1">
        <v>-9.9326002128412583E-3</v>
      </c>
      <c r="S128" s="1">
        <v>1.8358935931060527E-2</v>
      </c>
      <c r="T128" s="1">
        <v>2.4102698454283589E-2</v>
      </c>
      <c r="U128" s="1">
        <v>-7.9872204472852815E-4</v>
      </c>
      <c r="V128" s="1">
        <v>7.7938947824203186E-3</v>
      </c>
      <c r="W128" s="1">
        <v>-8.8495575221236855E-3</v>
      </c>
      <c r="X128" s="1">
        <v>-4.126547455295726E-3</v>
      </c>
      <c r="Y128" s="1">
        <v>4.7058823529411153E-3</v>
      </c>
      <c r="Z128" s="1">
        <v>9.9437959360137995E-3</v>
      </c>
      <c r="AA128" s="1">
        <v>-2.9873729596550658E-2</v>
      </c>
      <c r="AB128" s="1">
        <v>-4.7525859658932301E-3</v>
      </c>
      <c r="AC128" s="1">
        <v>-1.1498516320474828E-2</v>
      </c>
      <c r="AD128" s="1">
        <v>4.9212598425196763E-3</v>
      </c>
      <c r="AE128" s="1">
        <v>2.8794037940379491E-2</v>
      </c>
      <c r="AF128" s="1">
        <v>-5.9068219633943486E-2</v>
      </c>
      <c r="AG128" s="1">
        <v>-1.3157894736842146E-2</v>
      </c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</row>
    <row r="129" spans="3:48" x14ac:dyDescent="0.5">
      <c r="C129" t="s">
        <v>178</v>
      </c>
      <c r="D129" s="1">
        <v>-1.4408645187112268E-2</v>
      </c>
      <c r="E129" s="1">
        <v>-1.2512030798845108E-2</v>
      </c>
      <c r="F129" s="1">
        <v>6.5462162869860396E-3</v>
      </c>
      <c r="G129" s="1">
        <v>-1.2330946698488443E-2</v>
      </c>
      <c r="H129" s="1">
        <v>-1.1418421720375549E-2</v>
      </c>
      <c r="I129" s="1">
        <v>-1.5495171794295937E-2</v>
      </c>
      <c r="J129" s="1">
        <v>-2.0366598778004397E-3</v>
      </c>
      <c r="K129" s="1">
        <v>-1.9704433497537144E-3</v>
      </c>
      <c r="L129" s="1">
        <v>0</v>
      </c>
      <c r="M129" s="1">
        <v>-3.310415075120976E-3</v>
      </c>
      <c r="N129" s="1">
        <v>-5.0287356321838672E-3</v>
      </c>
      <c r="O129" s="1">
        <v>-1.4376996805111841E-2</v>
      </c>
      <c r="P129" s="1">
        <v>-6.0017459624617242E-3</v>
      </c>
      <c r="Q129" s="1">
        <v>-1.0526315789473717E-2</v>
      </c>
      <c r="R129" s="1">
        <v>-7.5241848799714184E-3</v>
      </c>
      <c r="S129" s="1">
        <v>-1.6924208977189159E-2</v>
      </c>
      <c r="T129" s="1">
        <v>2.0465592223073426E-3</v>
      </c>
      <c r="U129" s="1">
        <v>-4.7961630695443347E-3</v>
      </c>
      <c r="V129" s="1">
        <v>8.5929108485505168E-4</v>
      </c>
      <c r="W129" s="1">
        <v>5.3013392857142794E-2</v>
      </c>
      <c r="X129" s="1">
        <v>3.6832412523020164E-3</v>
      </c>
      <c r="Y129" s="1">
        <v>1.3047842087654749E-2</v>
      </c>
      <c r="Z129" s="1">
        <v>2.0547945205479534E-2</v>
      </c>
      <c r="AA129" s="1">
        <v>-6.3492063492054385E-4</v>
      </c>
      <c r="AB129" s="1">
        <v>-1.2640449438202195E-2</v>
      </c>
      <c r="AC129" s="1">
        <v>-1.3508442776735574E-2</v>
      </c>
      <c r="AD129" s="1">
        <v>-7.8354554358471828E-3</v>
      </c>
      <c r="AE129" s="1">
        <v>-1.942706618373391E-2</v>
      </c>
      <c r="AF129" s="1">
        <v>9.7259062776304805E-3</v>
      </c>
      <c r="AG129" s="1">
        <v>-1.6296296296296253E-2</v>
      </c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</row>
    <row r="130" spans="3:48" x14ac:dyDescent="0.5">
      <c r="C130" t="s">
        <v>179</v>
      </c>
      <c r="D130" s="1">
        <v>-1.2588832487309576E-2</v>
      </c>
      <c r="E130" s="1">
        <v>1.0721247563352687E-2</v>
      </c>
      <c r="F130" s="1">
        <v>-1.092611862643067E-2</v>
      </c>
      <c r="G130" s="1">
        <v>-4.4301248489730938E-3</v>
      </c>
      <c r="H130" s="1">
        <v>-2.8234086242300283E-3</v>
      </c>
      <c r="I130" s="1">
        <v>-3.8321167883211826E-2</v>
      </c>
      <c r="J130" s="1">
        <v>-9.1836734693877542E-3</v>
      </c>
      <c r="K130" s="1">
        <v>-6.4165844027639363E-3</v>
      </c>
      <c r="L130" s="1">
        <v>-3.558718861209953E-3</v>
      </c>
      <c r="M130" s="1">
        <v>-4.8543689320387218E-3</v>
      </c>
      <c r="N130" s="1">
        <v>-1.7328519855595692E-2</v>
      </c>
      <c r="O130" s="1">
        <v>2.7012425715828847E-3</v>
      </c>
      <c r="P130" s="1">
        <v>-3.2934460423756917E-3</v>
      </c>
      <c r="Q130" s="1">
        <v>-2.6595744680851019E-2</v>
      </c>
      <c r="R130" s="1">
        <v>-3.610108303250259E-4</v>
      </c>
      <c r="S130" s="1">
        <v>-8.6077844311377438E-3</v>
      </c>
      <c r="T130" s="1">
        <v>-1.3275465917794271E-2</v>
      </c>
      <c r="U130" s="1">
        <v>-1.3654618473895597E-2</v>
      </c>
      <c r="V130" s="1">
        <v>-7.0830650354154479E-3</v>
      </c>
      <c r="W130" s="1">
        <v>0</v>
      </c>
      <c r="X130" s="1">
        <v>-2.7522935779816793E-3</v>
      </c>
      <c r="Y130" s="1">
        <v>-1.0568031704095038E-2</v>
      </c>
      <c r="Z130" s="1">
        <v>-2.1392617449664364E-2</v>
      </c>
      <c r="AA130" s="1">
        <v>-8.8945362134689177E-3</v>
      </c>
      <c r="AB130" s="1">
        <v>-2.8449502133712778E-3</v>
      </c>
      <c r="AC130" s="1">
        <v>-2.6626093571699982E-3</v>
      </c>
      <c r="AD130" s="1">
        <v>1.9743336623889718E-3</v>
      </c>
      <c r="AE130" s="1">
        <v>-1.6118200134318306E-2</v>
      </c>
      <c r="AF130" s="1">
        <v>-2.7437244600116872E-2</v>
      </c>
      <c r="AG130" s="1">
        <v>-1.1295180722891596E-2</v>
      </c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</row>
    <row r="131" spans="3:48" x14ac:dyDescent="0.5">
      <c r="C131" t="s">
        <v>180</v>
      </c>
      <c r="D131" s="1">
        <v>6.5803002261979326E-3</v>
      </c>
      <c r="E131" s="1">
        <v>-9.6432015429115392E-4</v>
      </c>
      <c r="F131" s="1">
        <v>-4.4713308784850581E-3</v>
      </c>
      <c r="G131" s="1">
        <v>6.0679611650482634E-4</v>
      </c>
      <c r="H131" s="1">
        <v>-9.52380952380949E-3</v>
      </c>
      <c r="I131" s="1">
        <v>4.9810246679315995E-3</v>
      </c>
      <c r="J131" s="1">
        <v>-4.1194644696188609E-3</v>
      </c>
      <c r="K131" s="1">
        <v>-6.4580228514655724E-3</v>
      </c>
      <c r="L131" s="1">
        <v>4.7959183673469408E-2</v>
      </c>
      <c r="M131" s="1">
        <v>1.6431322207958843E-2</v>
      </c>
      <c r="N131" s="1">
        <v>-1.2858192505510679E-2</v>
      </c>
      <c r="O131" s="1">
        <v>-1.0775862068965747E-3</v>
      </c>
      <c r="P131" s="1">
        <v>-7.4898116532658987E-3</v>
      </c>
      <c r="Q131" s="1">
        <v>7.8064012490242085E-3</v>
      </c>
      <c r="R131" s="1">
        <v>1.2639942217407052E-2</v>
      </c>
      <c r="S131" s="1">
        <v>-5.6625141562853809E-3</v>
      </c>
      <c r="T131" s="1">
        <v>-4.1397153945665899E-3</v>
      </c>
      <c r="U131" s="1">
        <v>2.4429967426708998E-3</v>
      </c>
      <c r="V131" s="1">
        <v>1.2970168612191912E-3</v>
      </c>
      <c r="W131" s="1">
        <v>-1.5898251192369983E-3</v>
      </c>
      <c r="X131" s="1">
        <v>6.4397424103035394E-3</v>
      </c>
      <c r="Y131" s="1">
        <v>2.6702269692921998E-3</v>
      </c>
      <c r="Z131" s="1">
        <v>1.5859408486926574E-2</v>
      </c>
      <c r="AA131" s="1">
        <v>-2.2435897435897356E-3</v>
      </c>
      <c r="AB131" s="1">
        <v>9.1298145506419903E-3</v>
      </c>
      <c r="AC131" s="1">
        <v>9.1533180778033962E-3</v>
      </c>
      <c r="AD131" s="1">
        <v>0</v>
      </c>
      <c r="AE131" s="1">
        <v>2.7303754266210234E-3</v>
      </c>
      <c r="AF131" s="1">
        <v>-8.1032412965186262E-3</v>
      </c>
      <c r="AG131" s="1">
        <v>7.9969535415078674E-3</v>
      </c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</row>
    <row r="132" spans="3:48" x14ac:dyDescent="0.5">
      <c r="C132" t="s">
        <v>181</v>
      </c>
      <c r="D132" s="1">
        <v>1.2665985699693572E-2</v>
      </c>
      <c r="E132" s="1">
        <v>2.0270270270270396E-2</v>
      </c>
      <c r="F132" s="1">
        <v>1.8494055482165539E-3</v>
      </c>
      <c r="G132" s="1">
        <v>3.0927835051546504E-2</v>
      </c>
      <c r="H132" s="1">
        <v>8.8357588357588224E-3</v>
      </c>
      <c r="I132" s="1">
        <v>6.8444654236488045E-3</v>
      </c>
      <c r="J132" s="1">
        <v>3.2747328507411133E-2</v>
      </c>
      <c r="K132" s="1">
        <v>4.4999999999999485E-3</v>
      </c>
      <c r="L132" s="1">
        <v>-1.2658227848101222E-2</v>
      </c>
      <c r="M132" s="1">
        <v>1.4650164182874459E-2</v>
      </c>
      <c r="N132" s="1">
        <v>1.2653516933383013E-2</v>
      </c>
      <c r="O132" s="1">
        <v>-6.7421790722761443E-3</v>
      </c>
      <c r="P132" s="1">
        <v>5.215847297747267E-3</v>
      </c>
      <c r="Q132" s="1">
        <v>9.6824167312161702E-3</v>
      </c>
      <c r="R132" s="1">
        <v>-8.2025677603422276E-3</v>
      </c>
      <c r="S132" s="1">
        <v>9.4912680334091615E-3</v>
      </c>
      <c r="T132" s="1">
        <v>4.1049623278773595E-2</v>
      </c>
      <c r="U132" s="1">
        <v>8.1234768480908937E-3</v>
      </c>
      <c r="V132" s="1">
        <v>-6.4119170984455964E-2</v>
      </c>
      <c r="W132" s="1">
        <v>4.7770700636942109E-3</v>
      </c>
      <c r="X132" s="1">
        <v>1.0511882998171851E-2</v>
      </c>
      <c r="Y132" s="1">
        <v>1.3315579227696439E-2</v>
      </c>
      <c r="Z132" s="1">
        <v>2.4472573839662504E-2</v>
      </c>
      <c r="AA132" s="1">
        <v>-2.248634757468615E-3</v>
      </c>
      <c r="AB132" s="1">
        <v>1.3570822731128196E-2</v>
      </c>
      <c r="AC132" s="1">
        <v>1.2849584278155524E-2</v>
      </c>
      <c r="AD132" s="1">
        <v>2.9556650246305161E-3</v>
      </c>
      <c r="AE132" s="1">
        <v>1.9741320626276426E-2</v>
      </c>
      <c r="AF132" s="1">
        <v>1.180030257186071E-2</v>
      </c>
      <c r="AG132" s="1">
        <v>1.5489233094068799E-2</v>
      </c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</row>
    <row r="133" spans="3:48" x14ac:dyDescent="0.5">
      <c r="C133" t="s">
        <v>182</v>
      </c>
      <c r="D133" s="1">
        <v>1.8156142828322785E-3</v>
      </c>
      <c r="E133" s="1">
        <v>9.4607379375590828E-3</v>
      </c>
      <c r="F133" s="1">
        <v>7.9113924050631113E-3</v>
      </c>
      <c r="G133" s="1">
        <v>-3.2156862745097992E-2</v>
      </c>
      <c r="H133" s="1">
        <v>4.8943843379700702E-3</v>
      </c>
      <c r="I133" s="1">
        <v>1.6408813877168971E-3</v>
      </c>
      <c r="J133" s="1">
        <v>-5.006675567423291E-3</v>
      </c>
      <c r="K133" s="1">
        <v>3.4843205574912606E-3</v>
      </c>
      <c r="L133" s="1">
        <v>1.1834319526627279E-2</v>
      </c>
      <c r="M133" s="1">
        <v>-1.7425939756037234E-3</v>
      </c>
      <c r="N133" s="1">
        <v>6.6152149944871397E-3</v>
      </c>
      <c r="O133" s="1">
        <v>3.2582134129786056E-3</v>
      </c>
      <c r="P133" s="1">
        <v>1.1039964672110436E-4</v>
      </c>
      <c r="Q133" s="1">
        <v>1.1123897199846633E-2</v>
      </c>
      <c r="R133" s="1">
        <v>0.16361021215390137</v>
      </c>
      <c r="S133" s="1">
        <v>1.0154193305754289E-2</v>
      </c>
      <c r="T133" s="1">
        <v>2.4956326428749787E-2</v>
      </c>
      <c r="U133" s="1">
        <v>3.2232070910556132E-3</v>
      </c>
      <c r="V133" s="1">
        <v>-2.2376009227220273E-2</v>
      </c>
      <c r="W133" s="1">
        <v>4.7543581616482644E-3</v>
      </c>
      <c r="X133" s="1">
        <v>4.5228403437358455E-3</v>
      </c>
      <c r="Y133" s="1">
        <v>-1.9710906701707609E-3</v>
      </c>
      <c r="Z133" s="1">
        <v>-2.0593080724876645E-3</v>
      </c>
      <c r="AA133" s="1">
        <v>2.8010302640051554E-2</v>
      </c>
      <c r="AB133" s="1">
        <v>2.2315202231519837E-3</v>
      </c>
      <c r="AC133" s="1">
        <v>8.9552238805969964E-3</v>
      </c>
      <c r="AD133" s="1">
        <v>5.893909626718985E-3</v>
      </c>
      <c r="AE133" s="1">
        <v>9.6795727636849183E-3</v>
      </c>
      <c r="AF133" s="1">
        <v>2.1531100478469067E-2</v>
      </c>
      <c r="AG133" s="1">
        <v>-1.8601190476190688E-3</v>
      </c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</row>
    <row r="134" spans="3:48" x14ac:dyDescent="0.5">
      <c r="C134" t="s">
        <v>183</v>
      </c>
      <c r="D134" s="1">
        <v>2.0942408376963373E-2</v>
      </c>
      <c r="E134" s="1">
        <v>1.5932521087160145E-2</v>
      </c>
      <c r="F134" s="1">
        <v>9.9424385138671134E-3</v>
      </c>
      <c r="G134" s="1">
        <v>2.4716369529983684E-2</v>
      </c>
      <c r="H134" s="1">
        <v>7.4339912842860123E-3</v>
      </c>
      <c r="I134" s="1">
        <v>2.059443014275697E-2</v>
      </c>
      <c r="J134" s="1">
        <v>1.5095605501509679E-2</v>
      </c>
      <c r="K134" s="1">
        <v>9.9206349206348854E-4</v>
      </c>
      <c r="L134" s="1">
        <v>-8.7719298245614308E-3</v>
      </c>
      <c r="M134" s="1">
        <v>-6.2344139650872821E-3</v>
      </c>
      <c r="N134" s="1">
        <v>1.2048192771084487E-2</v>
      </c>
      <c r="O134" s="1">
        <v>4.0595399188092518E-3</v>
      </c>
      <c r="P134" s="1">
        <v>-1.4019207418037416E-2</v>
      </c>
      <c r="Q134" s="1">
        <v>6.8285280728377362E-3</v>
      </c>
      <c r="R134" s="1">
        <v>1.2051915945611835E-2</v>
      </c>
      <c r="S134" s="1">
        <v>-1.1913626209977823E-2</v>
      </c>
      <c r="T134" s="1">
        <v>-7.3046018991964612E-3</v>
      </c>
      <c r="U134" s="1">
        <v>1.1244979919678766E-2</v>
      </c>
      <c r="V134" s="1">
        <v>6.3709296838130314E-3</v>
      </c>
      <c r="W134" s="1">
        <v>7.3606729758148859E-3</v>
      </c>
      <c r="X134" s="1">
        <v>1.1256190904997743E-2</v>
      </c>
      <c r="Y134" s="1">
        <v>-3.9499670836076195E-3</v>
      </c>
      <c r="Z134" s="1">
        <v>1.8572018159306536E-2</v>
      </c>
      <c r="AA134" s="1">
        <v>1.5972439711869679E-2</v>
      </c>
      <c r="AB134" s="1">
        <v>9.4628444197049078E-3</v>
      </c>
      <c r="AC134" s="1">
        <v>4.8076923076922906E-3</v>
      </c>
      <c r="AD134" s="1">
        <v>9.765625E-4</v>
      </c>
      <c r="AE134" s="1">
        <v>2.9090909090909056E-2</v>
      </c>
      <c r="AF134" s="1">
        <v>-2.9274004683843557E-4</v>
      </c>
      <c r="AG134" s="1">
        <v>5.2180395080132502E-3</v>
      </c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</row>
    <row r="135" spans="3:48" x14ac:dyDescent="0.5">
      <c r="C135" t="s">
        <v>184</v>
      </c>
      <c r="D135" s="1">
        <v>5.5226824457592638E-3</v>
      </c>
      <c r="E135" s="1">
        <v>1.0147601476014678E-2</v>
      </c>
      <c r="F135" s="1">
        <v>1.0103626943005262E-2</v>
      </c>
      <c r="G135" s="1">
        <v>1.1862396204032066E-3</v>
      </c>
      <c r="H135" s="1">
        <v>8.3969465648854325E-3</v>
      </c>
      <c r="I135" s="1">
        <v>2.2930520522816966E-3</v>
      </c>
      <c r="J135" s="1">
        <v>7.2703238598810227E-3</v>
      </c>
      <c r="K135" s="1">
        <v>2.4281466798810492E-2</v>
      </c>
      <c r="L135" s="1">
        <v>6.8829891838741997E-3</v>
      </c>
      <c r="M135" s="1">
        <v>2.5094102885825365E-4</v>
      </c>
      <c r="N135" s="1">
        <v>1.5873015873016039E-2</v>
      </c>
      <c r="O135" s="1">
        <v>3.5040431266846195E-3</v>
      </c>
      <c r="P135" s="1">
        <v>-1.0076130765784841E-3</v>
      </c>
      <c r="Q135" s="1">
        <v>6.0286360211001533E-3</v>
      </c>
      <c r="R135" s="1">
        <v>1.8320610687023731E-3</v>
      </c>
      <c r="S135" s="1">
        <v>5.6518462697814353E-3</v>
      </c>
      <c r="T135" s="1">
        <v>8.3394652931076951E-3</v>
      </c>
      <c r="U135" s="1">
        <v>-7.1485305798253407E-3</v>
      </c>
      <c r="V135" s="1">
        <v>-3.048065650644638E-3</v>
      </c>
      <c r="W135" s="1">
        <v>3.6534446764091566E-3</v>
      </c>
      <c r="X135" s="1">
        <v>1.1576135351736294E-2</v>
      </c>
      <c r="Y135" s="1">
        <v>5.2875082617316327E-3</v>
      </c>
      <c r="Z135" s="1">
        <v>1.0534846029173428E-2</v>
      </c>
      <c r="AA135" s="1">
        <v>8.3230579531443638E-3</v>
      </c>
      <c r="AB135" s="1">
        <v>-4.9627791563275903E-3</v>
      </c>
      <c r="AC135" s="1">
        <v>-1.8402649981597019E-3</v>
      </c>
      <c r="AD135" s="1">
        <v>0</v>
      </c>
      <c r="AE135" s="1">
        <v>1.9916479280436938E-2</v>
      </c>
      <c r="AF135" s="1">
        <v>4.6852122986822398E-3</v>
      </c>
      <c r="AG135" s="1">
        <v>-1.6685205784204626E-2</v>
      </c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</row>
    <row r="136" spans="3:48" x14ac:dyDescent="0.5">
      <c r="C136" t="s">
        <v>185</v>
      </c>
      <c r="D136" s="1">
        <v>1.2946253432718713E-2</v>
      </c>
      <c r="E136" s="1">
        <v>-9.1324200913242004E-3</v>
      </c>
      <c r="F136" s="1">
        <v>1.8979225442421033E-2</v>
      </c>
      <c r="G136" s="1">
        <v>-1.974723538704537E-3</v>
      </c>
      <c r="H136" s="1">
        <v>-7.570022710068347E-4</v>
      </c>
      <c r="I136" s="1">
        <v>9.1512239762068237E-3</v>
      </c>
      <c r="J136" s="1">
        <v>9.8425196850393526E-3</v>
      </c>
      <c r="K136" s="1">
        <v>4.8379293662326184E-4</v>
      </c>
      <c r="L136" s="1">
        <v>7.8125E-3</v>
      </c>
      <c r="M136" s="1">
        <v>2.007024586051176E-2</v>
      </c>
      <c r="N136" s="1">
        <v>1.2428977272727293E-2</v>
      </c>
      <c r="O136" s="1">
        <v>3.7604082728981414E-3</v>
      </c>
      <c r="P136" s="1">
        <v>1.4569091112854871E-3</v>
      </c>
      <c r="Q136" s="1">
        <v>1.1235955056179803E-2</v>
      </c>
      <c r="R136" s="1">
        <v>1.1886619932947262E-2</v>
      </c>
      <c r="S136" s="1">
        <v>1.2364181341326441E-2</v>
      </c>
      <c r="T136" s="1">
        <v>1.2892240330819815E-2</v>
      </c>
      <c r="U136" s="1">
        <v>1.8399999999999972E-2</v>
      </c>
      <c r="V136" s="1">
        <v>1.0348071495766664E-2</v>
      </c>
      <c r="W136" s="1">
        <v>-1.5080603224128963E-2</v>
      </c>
      <c r="X136" s="1">
        <v>-8.8028169014076063E-4</v>
      </c>
      <c r="Y136" s="1">
        <v>1.5450361604207652E-2</v>
      </c>
      <c r="Z136" s="1">
        <v>2.4859663191659997E-2</v>
      </c>
      <c r="AA136" s="1">
        <v>1.253439315194127E-2</v>
      </c>
      <c r="AB136" s="1">
        <v>4.9875311720699589E-3</v>
      </c>
      <c r="AC136" s="1">
        <v>1.8436578171090456E-3</v>
      </c>
      <c r="AD136" s="1">
        <v>4.8780487804878092E-3</v>
      </c>
      <c r="AE136" s="1">
        <v>-6.6141732283464538E-3</v>
      </c>
      <c r="AF136" s="1">
        <v>5.8292043136098926E-4</v>
      </c>
      <c r="AG136" s="1">
        <v>4.1478129713423684E-3</v>
      </c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</row>
    <row r="137" spans="3:48" x14ac:dyDescent="0.5">
      <c r="C137" t="s">
        <v>186</v>
      </c>
      <c r="D137" s="1">
        <v>3.7180480247869907E-2</v>
      </c>
      <c r="E137" s="1">
        <v>-1.6589861751152069E-2</v>
      </c>
      <c r="F137" s="1">
        <v>1.8122325698464836E-2</v>
      </c>
      <c r="G137" s="1">
        <v>-9.101701622477143E-3</v>
      </c>
      <c r="H137" s="1">
        <v>-3.7878787878787845E-3</v>
      </c>
      <c r="I137" s="1">
        <v>8.8415325323056848E-3</v>
      </c>
      <c r="J137" s="1">
        <v>6.8226120857699524E-3</v>
      </c>
      <c r="K137" s="1">
        <v>-1.0638297872340496E-2</v>
      </c>
      <c r="L137" s="1">
        <v>-1.2596899224806224E-2</v>
      </c>
      <c r="M137" s="1">
        <v>-1.7461878996556712E-2</v>
      </c>
      <c r="N137" s="1">
        <v>1.7888460189407152E-2</v>
      </c>
      <c r="O137" s="1">
        <v>-7.4926411560073403E-3</v>
      </c>
      <c r="P137" s="1">
        <v>4.1405550581916639E-3</v>
      </c>
      <c r="Q137" s="1">
        <v>2.2962962962963074E-2</v>
      </c>
      <c r="R137" s="1">
        <v>1.3554216867469826E-2</v>
      </c>
      <c r="S137" s="1">
        <v>1.3323464100666316E-2</v>
      </c>
      <c r="T137" s="1">
        <v>7.9250720461094826E-3</v>
      </c>
      <c r="U137" s="1">
        <v>-7.8554595443824926E-4</v>
      </c>
      <c r="V137" s="1">
        <v>3.026070763501032E-3</v>
      </c>
      <c r="W137" s="1">
        <v>-8.4477296726505058E-3</v>
      </c>
      <c r="X137" s="1">
        <v>6.1674008810572722E-3</v>
      </c>
      <c r="Y137" s="1">
        <v>3.1078018776303118E-2</v>
      </c>
      <c r="Z137" s="1">
        <v>1.2910798122065748E-2</v>
      </c>
      <c r="AA137" s="1">
        <v>-7.2463768115941241E-3</v>
      </c>
      <c r="AB137" s="1">
        <v>8.8227185001377162E-3</v>
      </c>
      <c r="AC137" s="1">
        <v>1.4722119985277837E-2</v>
      </c>
      <c r="AD137" s="1">
        <v>-1.6504854368932009E-2</v>
      </c>
      <c r="AE137" s="1">
        <v>1.2682308180087531E-3</v>
      </c>
      <c r="AF137" s="1">
        <v>1.9807748325080032E-2</v>
      </c>
      <c r="AG137" s="1">
        <v>9.7634247089746218E-3</v>
      </c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</row>
    <row r="138" spans="3:48" x14ac:dyDescent="0.5">
      <c r="C138" t="s">
        <v>187</v>
      </c>
      <c r="D138" s="1">
        <v>3.7341299477211543E-4</v>
      </c>
      <c r="E138" s="1">
        <v>-6.5604498594189486E-3</v>
      </c>
      <c r="F138" s="1">
        <v>-5.438813349814775E-3</v>
      </c>
      <c r="G138" s="1">
        <v>-4.5926517571884817E-3</v>
      </c>
      <c r="H138" s="1">
        <v>-1.0139416983523386E-3</v>
      </c>
      <c r="I138" s="1">
        <v>9.2134831460672917E-3</v>
      </c>
      <c r="J138" s="1">
        <v>7.4217489512746759E-3</v>
      </c>
      <c r="K138" s="1">
        <v>9.7751710654936375E-3</v>
      </c>
      <c r="L138" s="1">
        <v>6.8694798822375169E-3</v>
      </c>
      <c r="M138" s="1">
        <v>2.9286608260325364E-2</v>
      </c>
      <c r="N138" s="1">
        <v>4.8242591316334238E-3</v>
      </c>
      <c r="O138" s="1">
        <v>7.009975734699303E-3</v>
      </c>
      <c r="P138" s="1">
        <v>5.9066087150339008E-3</v>
      </c>
      <c r="Q138" s="1">
        <v>1.6654598117306296E-2</v>
      </c>
      <c r="R138" s="1">
        <v>1.0995542347696841E-2</v>
      </c>
      <c r="S138" s="1">
        <v>2.1913805697588717E-3</v>
      </c>
      <c r="T138" s="1">
        <v>1.262806766738156E-2</v>
      </c>
      <c r="U138" s="1">
        <v>1.6509433962264231E-2</v>
      </c>
      <c r="V138" s="1">
        <v>1.6245068461357981E-3</v>
      </c>
      <c r="W138" s="1">
        <v>1.0649627263045858E-2</v>
      </c>
      <c r="X138" s="1">
        <v>8.756567425569628E-4</v>
      </c>
      <c r="Y138" s="1">
        <v>-1.1616954474097274E-2</v>
      </c>
      <c r="Z138" s="1">
        <v>-7.7249903437615064E-4</v>
      </c>
      <c r="AA138" s="1">
        <v>0</v>
      </c>
      <c r="AB138" s="1">
        <v>1.0931948619843368E-3</v>
      </c>
      <c r="AC138" s="1">
        <v>5.4406964091404664E-3</v>
      </c>
      <c r="AD138" s="1">
        <v>1.9743336623889718E-3</v>
      </c>
      <c r="AE138" s="1">
        <v>3.7998733375554927E-3</v>
      </c>
      <c r="AF138" s="1">
        <v>-2.3421879463010664E-2</v>
      </c>
      <c r="AG138" s="1">
        <v>4.0907400520640014E-3</v>
      </c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</row>
    <row r="139" spans="3:48" x14ac:dyDescent="0.5">
      <c r="C139" t="s">
        <v>188</v>
      </c>
      <c r="D139" s="1">
        <v>7.838745800671898E-3</v>
      </c>
      <c r="E139" s="1">
        <v>2.3584905660377409E-2</v>
      </c>
      <c r="F139" s="1">
        <v>1.9885657469551621E-3</v>
      </c>
      <c r="G139" s="1">
        <v>-4.0120361083251233E-4</v>
      </c>
      <c r="H139" s="1">
        <v>-3.1210352702359834E-2</v>
      </c>
      <c r="I139" s="1">
        <v>1.5586729013582712E-2</v>
      </c>
      <c r="J139" s="1">
        <v>5.1249199231262477E-3</v>
      </c>
      <c r="K139" s="1">
        <v>-9.6805421103581812E-3</v>
      </c>
      <c r="L139" s="1">
        <v>1.1695906432748648E-2</v>
      </c>
      <c r="M139" s="1">
        <v>3.404669260700377E-3</v>
      </c>
      <c r="N139" s="1">
        <v>1.337448559670773E-2</v>
      </c>
      <c r="O139" s="1">
        <v>-2.6773761713516642E-4</v>
      </c>
      <c r="P139" s="1">
        <v>0</v>
      </c>
      <c r="Q139" s="1">
        <v>-1.0327635327635365E-2</v>
      </c>
      <c r="R139" s="1">
        <v>9.4062316284537761E-3</v>
      </c>
      <c r="S139" s="1">
        <v>1.8221574344023939E-3</v>
      </c>
      <c r="T139" s="1">
        <v>9.1764705882353415E-3</v>
      </c>
      <c r="U139" s="1">
        <v>-3.0935808197989356E-3</v>
      </c>
      <c r="V139" s="1">
        <v>-1.5060240963855387E-2</v>
      </c>
      <c r="W139" s="1">
        <v>2.0547945205479534E-2</v>
      </c>
      <c r="X139" s="1">
        <v>1.2685914260717412E-2</v>
      </c>
      <c r="Y139" s="1">
        <v>1.5565438373570384E-2</v>
      </c>
      <c r="Z139" s="1">
        <v>1.1209895632006361E-2</v>
      </c>
      <c r="AA139" s="1">
        <v>9.7323600973235891E-3</v>
      </c>
      <c r="AB139" s="1">
        <v>-2.7300027300026786E-3</v>
      </c>
      <c r="AC139" s="1">
        <v>-3.9682539682538431E-3</v>
      </c>
      <c r="AD139" s="1">
        <v>-2.9556650246305161E-3</v>
      </c>
      <c r="AE139" s="1">
        <v>4.4164037854890204E-3</v>
      </c>
      <c r="AF139" s="1">
        <v>5.2646972799064162E-3</v>
      </c>
      <c r="AG139" s="1">
        <v>-5.1851851851850705E-3</v>
      </c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</row>
    <row r="140" spans="3:48" x14ac:dyDescent="0.5">
      <c r="C140" t="s">
        <v>189</v>
      </c>
      <c r="D140" s="1">
        <v>-5.8518518518518414E-2</v>
      </c>
      <c r="E140" s="1">
        <v>1.3824884792626779E-2</v>
      </c>
      <c r="F140" s="1">
        <v>1.1163483006698005E-2</v>
      </c>
      <c r="G140" s="1">
        <v>1.8061408789884492E-3</v>
      </c>
      <c r="H140" s="1">
        <v>5.6574122577265573E-2</v>
      </c>
      <c r="I140" s="1">
        <v>-7.6737557553168134E-3</v>
      </c>
      <c r="J140" s="1">
        <v>-7.6481835564052858E-3</v>
      </c>
      <c r="K140" s="1">
        <v>1.1241446725317683E-2</v>
      </c>
      <c r="L140" s="1">
        <v>-1.2524084778420042E-2</v>
      </c>
      <c r="M140" s="1">
        <v>-1.9389238972370437E-3</v>
      </c>
      <c r="N140" s="1">
        <v>-9.1370558375634126E-3</v>
      </c>
      <c r="O140" s="1">
        <v>3.8564542046063188E-2</v>
      </c>
      <c r="P140" s="1">
        <v>2.171504542432956E-2</v>
      </c>
      <c r="Q140" s="1">
        <v>-1.9791291831594116E-2</v>
      </c>
      <c r="R140" s="1">
        <v>3.7856726849154754E-3</v>
      </c>
      <c r="S140" s="1">
        <v>1.6005820298290452E-2</v>
      </c>
      <c r="T140" s="1">
        <v>-8.6267195150384612E-3</v>
      </c>
      <c r="U140" s="1">
        <v>7.7579519006976128E-4</v>
      </c>
      <c r="V140" s="1">
        <v>4.681251470242298E-2</v>
      </c>
      <c r="W140" s="1">
        <v>7.2276716572019506E-3</v>
      </c>
      <c r="X140" s="1">
        <v>5.1835853131749765E-3</v>
      </c>
      <c r="Y140" s="1">
        <v>6.2558648733190836E-4</v>
      </c>
      <c r="Z140" s="1">
        <v>2.2935779816513069E-3</v>
      </c>
      <c r="AA140" s="1">
        <v>3.3132530120483228E-3</v>
      </c>
      <c r="AB140" s="1">
        <v>1.1497399397755181E-2</v>
      </c>
      <c r="AC140" s="1">
        <v>1.3038754074610415E-2</v>
      </c>
      <c r="AD140" s="1">
        <v>1.383399209486158E-2</v>
      </c>
      <c r="AE140" s="1">
        <v>3.1407035175878839E-4</v>
      </c>
      <c r="AF140" s="1">
        <v>-5.2662205411696195E-2</v>
      </c>
      <c r="AG140" s="1">
        <v>1.9359642591213699E-2</v>
      </c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</row>
    <row r="141" spans="3:48" x14ac:dyDescent="0.5">
      <c r="C141" t="s">
        <v>190</v>
      </c>
      <c r="D141" s="1">
        <v>-1.6522423288749088E-2</v>
      </c>
      <c r="E141" s="1">
        <v>3.6363636363636598E-3</v>
      </c>
      <c r="F141" s="1">
        <v>1.3493621197252281E-2</v>
      </c>
      <c r="G141" s="1">
        <v>6.0096153846154188E-3</v>
      </c>
      <c r="H141" s="1">
        <v>-2.4789291026277027E-3</v>
      </c>
      <c r="I141" s="1">
        <v>1.5466195315951836E-3</v>
      </c>
      <c r="J141" s="1">
        <v>1.4129736673089255E-2</v>
      </c>
      <c r="K141" s="1">
        <v>0</v>
      </c>
      <c r="L141" s="1">
        <v>1.5609756097560989E-2</v>
      </c>
      <c r="M141" s="1">
        <v>3.8853812530355025E-3</v>
      </c>
      <c r="N141" s="1">
        <v>1.5368852459016313E-2</v>
      </c>
      <c r="O141" s="1">
        <v>7.993811242908766E-3</v>
      </c>
      <c r="P141" s="1">
        <v>2.3855996530037782E-3</v>
      </c>
      <c r="Q141" s="1">
        <v>-9.5447870778266886E-3</v>
      </c>
      <c r="R141" s="1">
        <v>-8.7032201914716278E-4</v>
      </c>
      <c r="S141" s="1">
        <v>3.58037952022916E-3</v>
      </c>
      <c r="T141" s="1">
        <v>1.1759172154279796E-3</v>
      </c>
      <c r="U141" s="1">
        <v>1.0852713178294726E-2</v>
      </c>
      <c r="V141" s="1">
        <v>-6.2921348314607384E-3</v>
      </c>
      <c r="W141" s="1">
        <v>2.050230650948226E-2</v>
      </c>
      <c r="X141" s="1">
        <v>-4.2973785990541025E-4</v>
      </c>
      <c r="Y141" s="1">
        <v>-4.3763676148795838E-3</v>
      </c>
      <c r="Z141" s="1">
        <v>1.2585812356979531E-2</v>
      </c>
      <c r="AA141" s="1">
        <v>-1.5911137796457586E-2</v>
      </c>
      <c r="AB141" s="1">
        <v>7.5778078484438627E-3</v>
      </c>
      <c r="AC141" s="1">
        <v>0</v>
      </c>
      <c r="AD141" s="1">
        <v>7.7972709551656916E-3</v>
      </c>
      <c r="AE141" s="1">
        <v>7.5353218210361117E-3</v>
      </c>
      <c r="AF141" s="1">
        <v>-3.3783783783783994E-3</v>
      </c>
      <c r="AG141" s="1">
        <v>9.4959824689553329E-3</v>
      </c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</row>
    <row r="142" spans="3:48" x14ac:dyDescent="0.5">
      <c r="C142" t="s">
        <v>191</v>
      </c>
      <c r="D142" s="1">
        <v>2.1600000000000064E-2</v>
      </c>
      <c r="E142" s="1">
        <v>9.9637681159421287E-3</v>
      </c>
      <c r="F142" s="1">
        <v>2.6627935124667879E-3</v>
      </c>
      <c r="G142" s="1">
        <v>7.1684587813620748E-3</v>
      </c>
      <c r="H142" s="1">
        <v>-1.0188866799204721E-2</v>
      </c>
      <c r="I142" s="1">
        <v>5.0739024928303511E-3</v>
      </c>
      <c r="J142" s="1">
        <v>1.5199493350221749E-2</v>
      </c>
      <c r="K142" s="1">
        <v>1.4499758337360724E-3</v>
      </c>
      <c r="L142" s="1">
        <v>0</v>
      </c>
      <c r="M142" s="1">
        <v>7.571359458151905E-2</v>
      </c>
      <c r="N142" s="1">
        <v>-2.6236125126135268E-2</v>
      </c>
      <c r="O142" s="1">
        <v>1.2790995139420058E-3</v>
      </c>
      <c r="P142" s="1">
        <v>1.081782778018181E-2</v>
      </c>
      <c r="Q142" s="1">
        <v>8.8954781319496856E-3</v>
      </c>
      <c r="R142" s="1">
        <v>1.4227642276422925E-2</v>
      </c>
      <c r="S142" s="1">
        <v>1.7838030681411876E-3</v>
      </c>
      <c r="T142" s="1">
        <v>1.6443504815597532E-3</v>
      </c>
      <c r="U142" s="1">
        <v>-5.368098159509338E-3</v>
      </c>
      <c r="V142" s="1">
        <v>7.6888285843510484E-3</v>
      </c>
      <c r="W142" s="1">
        <v>5.0226017076848706E-4</v>
      </c>
      <c r="X142" s="1">
        <v>-3.4393809114359186E-3</v>
      </c>
      <c r="Y142" s="1">
        <v>-4.7095761381475976E-3</v>
      </c>
      <c r="Z142" s="1">
        <v>-6.7796610169491567E-3</v>
      </c>
      <c r="AA142" s="1">
        <v>-3.6607687614398365E-3</v>
      </c>
      <c r="AB142" s="1">
        <v>2.1488047273703348E-3</v>
      </c>
      <c r="AC142" s="1">
        <v>2.8602073650338955E-3</v>
      </c>
      <c r="AD142" s="1">
        <v>3.8684719535784229E-3</v>
      </c>
      <c r="AE142" s="1">
        <v>9.6603303209721325E-3</v>
      </c>
      <c r="AF142" s="1">
        <v>1.8181818181818077E-2</v>
      </c>
      <c r="AG142" s="1">
        <v>1.0492040520984292E-2</v>
      </c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</row>
    <row r="143" spans="3:48" x14ac:dyDescent="0.5">
      <c r="C143" t="s">
        <v>192</v>
      </c>
      <c r="D143" s="1">
        <v>-1.8402505873140074E-2</v>
      </c>
      <c r="E143" s="1">
        <v>-8.9686098654707669E-3</v>
      </c>
      <c r="F143" s="1">
        <v>1.4727184934814064E-2</v>
      </c>
      <c r="G143" s="1">
        <v>1.3444049031237748E-2</v>
      </c>
      <c r="H143" s="1">
        <v>5.7745418026613482E-3</v>
      </c>
      <c r="I143" s="1">
        <v>8.999122036874363E-3</v>
      </c>
      <c r="J143" s="1">
        <v>3.4310667498440584E-3</v>
      </c>
      <c r="K143" s="1">
        <v>9.6525096525097442E-3</v>
      </c>
      <c r="L143" s="1">
        <v>1.5369836695485084E-2</v>
      </c>
      <c r="M143" s="1">
        <v>1.4841466156959804E-2</v>
      </c>
      <c r="N143" s="1">
        <v>2.03799654576855E-2</v>
      </c>
      <c r="O143" s="1">
        <v>5.1098620337250988E-3</v>
      </c>
      <c r="P143" s="1">
        <v>3.8527397260272878E-3</v>
      </c>
      <c r="Q143" s="1">
        <v>1.1388684790595072E-2</v>
      </c>
      <c r="R143" s="1">
        <v>1.4314342971657679E-2</v>
      </c>
      <c r="S143" s="1">
        <v>1.5669515669515688E-2</v>
      </c>
      <c r="T143" s="1">
        <v>1.6651031894934443E-2</v>
      </c>
      <c r="U143" s="1">
        <v>2.6214340786430368E-2</v>
      </c>
      <c r="V143" s="1">
        <v>-1.7953321364453378E-3</v>
      </c>
      <c r="W143" s="1">
        <v>0</v>
      </c>
      <c r="X143" s="1">
        <v>9.4909404659189178E-3</v>
      </c>
      <c r="Y143" s="1">
        <v>5.3627760252366041E-3</v>
      </c>
      <c r="Z143" s="1">
        <v>6.4467197572999346E-3</v>
      </c>
      <c r="AA143" s="1">
        <v>2.2351500306184713E-2</v>
      </c>
      <c r="AB143" s="1">
        <v>3.2162958992227875E-3</v>
      </c>
      <c r="AC143" s="1">
        <v>-1.0695187165775666E-3</v>
      </c>
      <c r="AD143" s="1">
        <v>-6.7437379576107404E-3</v>
      </c>
      <c r="AE143" s="1">
        <v>-3.0864197530855453E-4</v>
      </c>
      <c r="AF143" s="1">
        <v>5.0847457627118731E-2</v>
      </c>
      <c r="AG143" s="1">
        <v>-3.2223415682063328E-3</v>
      </c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</row>
    <row r="144" spans="3:48" x14ac:dyDescent="0.5">
      <c r="C144" t="s">
        <v>193</v>
      </c>
      <c r="D144" s="1">
        <v>-3.7893897088152606E-3</v>
      </c>
      <c r="E144" s="1">
        <v>-1.2669683257918618E-2</v>
      </c>
      <c r="F144" s="1">
        <v>-4.0447299547942128E-3</v>
      </c>
      <c r="G144" s="1">
        <v>-3.5115099492781798E-3</v>
      </c>
      <c r="H144" s="1">
        <v>-4.7428856714927248E-3</v>
      </c>
      <c r="I144" s="1">
        <v>0</v>
      </c>
      <c r="J144" s="1">
        <v>-6.2169723344740468E-4</v>
      </c>
      <c r="K144" s="1">
        <v>-7.6481835564052858E-3</v>
      </c>
      <c r="L144" s="1">
        <v>-6.6225165562914245E-3</v>
      </c>
      <c r="M144" s="1">
        <v>1.3516507866164318E-2</v>
      </c>
      <c r="N144" s="1">
        <v>-1.4895057549085933E-2</v>
      </c>
      <c r="O144" s="1">
        <v>-1.5251652262328497E-2</v>
      </c>
      <c r="P144" s="1">
        <v>1.8976545842217529E-2</v>
      </c>
      <c r="Q144" s="1">
        <v>1.1986923356338552E-2</v>
      </c>
      <c r="R144" s="1">
        <v>-2.8224668360155025E-4</v>
      </c>
      <c r="S144" s="1">
        <v>2.8050490883591017E-3</v>
      </c>
      <c r="T144" s="1">
        <v>6.6897347174164068E-3</v>
      </c>
      <c r="U144" s="1">
        <v>-8.2644628099173278E-3</v>
      </c>
      <c r="V144" s="1">
        <v>-4.9460431654676507E-3</v>
      </c>
      <c r="W144" s="1">
        <v>-2.0080321285141922E-3</v>
      </c>
      <c r="X144" s="1">
        <v>-2.9914529914529808E-3</v>
      </c>
      <c r="Y144" s="1">
        <v>1.5688735487919825E-3</v>
      </c>
      <c r="Z144" s="1">
        <v>-1.7709118311981853E-2</v>
      </c>
      <c r="AA144" s="1">
        <v>1.5274034141958825E-2</v>
      </c>
      <c r="AB144" s="1">
        <v>-2.1373230029388957E-3</v>
      </c>
      <c r="AC144" s="1">
        <v>-4.9964311206280865E-3</v>
      </c>
      <c r="AD144" s="1">
        <v>-3.8797284190106307E-3</v>
      </c>
      <c r="AE144" s="1">
        <v>-1.5436863229391085E-3</v>
      </c>
      <c r="AF144" s="1">
        <v>1.7857142857142794E-2</v>
      </c>
      <c r="AG144" s="1">
        <v>-5.3879310344827624E-3</v>
      </c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</row>
    <row r="145" spans="3:48" x14ac:dyDescent="0.5">
      <c r="C145" t="s">
        <v>194</v>
      </c>
      <c r="D145" s="1">
        <v>-1.8418418418418403E-2</v>
      </c>
      <c r="E145" s="1">
        <v>-9.1659028414292631E-4</v>
      </c>
      <c r="F145" s="1">
        <v>-9.5556617295747825E-3</v>
      </c>
      <c r="G145" s="1">
        <v>-1.2920908379013385E-2</v>
      </c>
      <c r="H145" s="1">
        <v>-1.5550539252570883E-2</v>
      </c>
      <c r="I145" s="1">
        <v>-1.2616924080922298E-2</v>
      </c>
      <c r="J145" s="1">
        <v>-0.12690513219284594</v>
      </c>
      <c r="K145" s="1">
        <v>-2.1194605009633993E-2</v>
      </c>
      <c r="L145" s="1">
        <v>1.9047619047618536E-3</v>
      </c>
      <c r="M145" s="1">
        <v>-3.1263664188893703E-2</v>
      </c>
      <c r="N145" s="1">
        <v>2.6804123711340333E-2</v>
      </c>
      <c r="O145" s="1">
        <v>4.9044914816727125E-3</v>
      </c>
      <c r="P145" s="1">
        <v>5.335844318895111E-3</v>
      </c>
      <c r="Q145" s="1">
        <v>-1.0050251256281451E-2</v>
      </c>
      <c r="R145" s="1">
        <v>-7.622811970638077E-3</v>
      </c>
      <c r="S145" s="1">
        <v>-1.0489510489510856E-3</v>
      </c>
      <c r="T145" s="1">
        <v>-2.8414298808432714E-2</v>
      </c>
      <c r="U145" s="1">
        <v>-1.6666666666666607E-2</v>
      </c>
      <c r="V145" s="1">
        <v>-1.1974694984184353E-2</v>
      </c>
      <c r="W145" s="1">
        <v>-8.5513078470823567E-3</v>
      </c>
      <c r="X145" s="1">
        <v>-2.4432061723103415E-2</v>
      </c>
      <c r="Y145" s="1">
        <v>-1.0025062656641603E-2</v>
      </c>
      <c r="Z145" s="1">
        <v>-2.2247794399693044E-2</v>
      </c>
      <c r="AA145" s="1">
        <v>1.0324483775811188E-2</v>
      </c>
      <c r="AB145" s="1">
        <v>-7.4966532797858809E-3</v>
      </c>
      <c r="AC145" s="1">
        <v>-3.9454806312769763E-3</v>
      </c>
      <c r="AD145" s="1">
        <v>-6.8159688412853248E-3</v>
      </c>
      <c r="AE145" s="1">
        <v>-1.7006802721088565E-2</v>
      </c>
      <c r="AF145" s="1">
        <v>-1.7543859649122751E-2</v>
      </c>
      <c r="AG145" s="1">
        <v>-1.0834236186346713E-3</v>
      </c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</row>
    <row r="146" spans="3:48" x14ac:dyDescent="0.5">
      <c r="C146" t="s">
        <v>195</v>
      </c>
      <c r="D146" s="1">
        <v>6.5266163573323155E-3</v>
      </c>
      <c r="E146" s="1">
        <v>2.7522935779815683E-3</v>
      </c>
      <c r="F146" s="1">
        <v>-1.4471780028944004E-3</v>
      </c>
      <c r="G146" s="1">
        <v>-1.9833399444665334E-3</v>
      </c>
      <c r="H146" s="1">
        <v>-3.3121019108279803E-3</v>
      </c>
      <c r="I146" s="1">
        <v>-3.7453183520599342E-3</v>
      </c>
      <c r="J146" s="1">
        <v>-8.9063056644104188E-3</v>
      </c>
      <c r="K146" s="1">
        <v>-7.8740157480314821E-3</v>
      </c>
      <c r="L146" s="1">
        <v>-8.5551330798478986E-3</v>
      </c>
      <c r="M146" s="1">
        <v>9.0273076055065182E-3</v>
      </c>
      <c r="N146" s="1">
        <v>1.4056224899598346E-2</v>
      </c>
      <c r="O146" s="1">
        <v>-5.1374261494991913E-3</v>
      </c>
      <c r="P146" s="1">
        <v>-5.2034550941825186E-3</v>
      </c>
      <c r="Q146" s="1">
        <v>-3.6258158085566983E-4</v>
      </c>
      <c r="R146" s="1">
        <v>3.1294452347083723E-3</v>
      </c>
      <c r="S146" s="1">
        <v>1.0500525026251317E-3</v>
      </c>
      <c r="T146" s="1">
        <v>-2.5943396226415505E-3</v>
      </c>
      <c r="U146" s="1">
        <v>-4.6224961479200966E-3</v>
      </c>
      <c r="V146" s="1">
        <v>1.6007317630917228E-3</v>
      </c>
      <c r="W146" s="1">
        <v>3.0441400304412891E-3</v>
      </c>
      <c r="X146" s="1">
        <v>2.6362038664322629E-3</v>
      </c>
      <c r="Y146" s="1">
        <v>-3.4177215189873489E-2</v>
      </c>
      <c r="Z146" s="1">
        <v>7.8462142016477721E-4</v>
      </c>
      <c r="AA146" s="1">
        <v>-3.2408759124087694E-2</v>
      </c>
      <c r="AB146" s="1">
        <v>0</v>
      </c>
      <c r="AC146" s="1">
        <v>3.2409074540873384E-3</v>
      </c>
      <c r="AD146" s="1">
        <v>-7.8431372549019329E-3</v>
      </c>
      <c r="AE146" s="1">
        <v>-7.0462409562755512E-2</v>
      </c>
      <c r="AF146" s="1">
        <v>-1.555299539170496E-2</v>
      </c>
      <c r="AG146" s="1">
        <v>6.8691250903831769E-3</v>
      </c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</row>
    <row r="147" spans="3:48" x14ac:dyDescent="0.5">
      <c r="C147" t="s">
        <v>196</v>
      </c>
      <c r="D147" s="1">
        <v>-6.4842958459979672E-3</v>
      </c>
      <c r="E147" s="1">
        <v>-7.3193046660566807E-3</v>
      </c>
      <c r="F147" s="1">
        <v>1.2318840579710111E-2</v>
      </c>
      <c r="G147" s="1">
        <v>4.7694753577107729E-3</v>
      </c>
      <c r="H147" s="1">
        <v>1.2781186094068531E-3</v>
      </c>
      <c r="I147" s="1">
        <v>4.8651039363112325E-3</v>
      </c>
      <c r="J147" s="1">
        <v>1.5815959741193542E-2</v>
      </c>
      <c r="K147" s="1">
        <v>1.9841269841269771E-3</v>
      </c>
      <c r="L147" s="1">
        <v>-1.4381591562799612E-2</v>
      </c>
      <c r="M147" s="1">
        <v>9.1702080071571768E-3</v>
      </c>
      <c r="N147" s="1">
        <v>1.1551155115511635E-2</v>
      </c>
      <c r="O147" s="1">
        <v>-2.5819777949908085E-3</v>
      </c>
      <c r="P147" s="1">
        <v>3.1279422533737833E-2</v>
      </c>
      <c r="Q147" s="1">
        <v>1.2332245194051517E-2</v>
      </c>
      <c r="R147" s="1">
        <v>7.9410096426544285E-3</v>
      </c>
      <c r="S147" s="1">
        <v>1.8531468531468587E-2</v>
      </c>
      <c r="T147" s="1">
        <v>2.9321352565618408E-2</v>
      </c>
      <c r="U147" s="1">
        <v>2.3219814241486336E-3</v>
      </c>
      <c r="V147" s="1">
        <v>1.3470319634703243E-2</v>
      </c>
      <c r="W147" s="1">
        <v>8.5988872028326391E-3</v>
      </c>
      <c r="X147" s="1">
        <v>-4.8203330411918932E-3</v>
      </c>
      <c r="Y147" s="1">
        <v>1.2450851900393189E-2</v>
      </c>
      <c r="Z147" s="1">
        <v>1.1760094080752737E-3</v>
      </c>
      <c r="AA147" s="1">
        <v>-2.2329511164755567E-2</v>
      </c>
      <c r="AB147" s="1">
        <v>1.0790396547073033E-2</v>
      </c>
      <c r="AC147" s="1">
        <v>6.8198133524766114E-3</v>
      </c>
      <c r="AD147" s="1">
        <v>5.9288537549406772E-3</v>
      </c>
      <c r="AE147" s="1">
        <v>-1.5228426395939021E-2</v>
      </c>
      <c r="AF147" s="1">
        <v>-3.2182562902283163E-3</v>
      </c>
      <c r="AG147" s="1">
        <v>2.8725314183124517E-3</v>
      </c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</row>
    <row r="148" spans="3:48" x14ac:dyDescent="0.5">
      <c r="C148" t="s">
        <v>197</v>
      </c>
      <c r="D148" s="1">
        <v>1.162553538649802E-2</v>
      </c>
      <c r="E148" s="1">
        <v>2.6728110599078425E-2</v>
      </c>
      <c r="F148" s="1">
        <v>-2.8632784538296097E-3</v>
      </c>
      <c r="G148" s="1">
        <v>2.2547468354430444E-2</v>
      </c>
      <c r="H148" s="1">
        <v>-2.297676793464376E-3</v>
      </c>
      <c r="I148" s="1">
        <v>3.653169014084523E-2</v>
      </c>
      <c r="J148" s="1">
        <v>3.8570417551309299E-2</v>
      </c>
      <c r="K148" s="1">
        <v>1.0396039603960405E-2</v>
      </c>
      <c r="L148" s="1">
        <v>7.7821011673151474E-3</v>
      </c>
      <c r="M148" s="1">
        <v>-1.3297872340424233E-3</v>
      </c>
      <c r="N148" s="1">
        <v>0</v>
      </c>
      <c r="O148" s="1">
        <v>3.1063939943047902E-3</v>
      </c>
      <c r="P148" s="1">
        <v>-8.8253195374315974E-3</v>
      </c>
      <c r="Q148" s="1">
        <v>1.6123253314224373E-2</v>
      </c>
      <c r="R148" s="1">
        <v>-4.5019696117050145E-3</v>
      </c>
      <c r="S148" s="1">
        <v>-1.2358393408856916E-2</v>
      </c>
      <c r="T148" s="1">
        <v>1.2634964392373105E-2</v>
      </c>
      <c r="U148" s="1">
        <v>7.7220077220077066E-3</v>
      </c>
      <c r="V148" s="1">
        <v>-4.2802432980399985E-3</v>
      </c>
      <c r="W148" s="1">
        <v>1.5045135406218435E-2</v>
      </c>
      <c r="X148" s="1">
        <v>2.7300748568912514E-2</v>
      </c>
      <c r="Y148" s="1">
        <v>-8.090614886731351E-3</v>
      </c>
      <c r="Z148" s="1">
        <v>-1.1746280344557825E-3</v>
      </c>
      <c r="AA148" s="1">
        <v>3.3950617283950546E-2</v>
      </c>
      <c r="AB148" s="1">
        <v>5.0707232452629203E-3</v>
      </c>
      <c r="AC148" s="1">
        <v>6.4171122994651775E-3</v>
      </c>
      <c r="AD148" s="1">
        <v>1.1787819253438192E-2</v>
      </c>
      <c r="AE148" s="1">
        <v>3.6426116838487843E-2</v>
      </c>
      <c r="AF148" s="1">
        <v>2.142647490460825E-2</v>
      </c>
      <c r="AG148" s="1">
        <v>8.2348728965271345E-3</v>
      </c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</row>
    <row r="149" spans="3:48" x14ac:dyDescent="0.5">
      <c r="C149" t="s">
        <v>198</v>
      </c>
      <c r="D149" s="1">
        <v>1.612903225806317E-3</v>
      </c>
      <c r="E149" s="1">
        <v>-1.2567324955116699E-2</v>
      </c>
      <c r="F149" s="1">
        <v>-1.5314668581000279E-2</v>
      </c>
      <c r="G149" s="1">
        <v>-1.740812379110257E-2</v>
      </c>
      <c r="H149" s="1">
        <v>-1.4841351074718512E-2</v>
      </c>
      <c r="I149" s="1">
        <v>1.2101910828025586E-2</v>
      </c>
      <c r="J149" s="1">
        <v>-2.555366269165249E-2</v>
      </c>
      <c r="K149" s="1">
        <v>-1.2738853503184711E-2</v>
      </c>
      <c r="L149" s="1">
        <v>-3.8610038610038533E-3</v>
      </c>
      <c r="M149" s="1">
        <v>8.8770528184634045E-4</v>
      </c>
      <c r="N149" s="1">
        <v>-1.5008156606851619E-2</v>
      </c>
      <c r="O149" s="1">
        <v>0</v>
      </c>
      <c r="P149" s="1">
        <v>-9.006242963872646E-3</v>
      </c>
      <c r="Q149" s="1">
        <v>-2.2566995768688258E-2</v>
      </c>
      <c r="R149" s="1">
        <v>-1.0740531373657491E-2</v>
      </c>
      <c r="S149" s="1">
        <v>4.5185957594717774E-3</v>
      </c>
      <c r="T149" s="1">
        <v>-2.2686025408347188E-4</v>
      </c>
      <c r="U149" s="1">
        <v>-3.0651340996169507E-3</v>
      </c>
      <c r="V149" s="1">
        <v>7.9185520361990669E-3</v>
      </c>
      <c r="W149" s="1">
        <v>-2.9150197628458496E-2</v>
      </c>
      <c r="X149" s="1">
        <v>-9.4299185597943591E-3</v>
      </c>
      <c r="Y149" s="1">
        <v>-9.1353996737357779E-3</v>
      </c>
      <c r="Z149" s="1">
        <v>-9.016072128576913E-3</v>
      </c>
      <c r="AA149" s="1">
        <v>-8.3582089552238781E-3</v>
      </c>
      <c r="AB149" s="1">
        <v>2.9208709506105546E-3</v>
      </c>
      <c r="AC149" s="1">
        <v>3.5423308537017029E-3</v>
      </c>
      <c r="AD149" s="1">
        <v>2.3300970873786353E-2</v>
      </c>
      <c r="AE149" s="1">
        <v>8.6206896551723755E-3</v>
      </c>
      <c r="AF149" s="1">
        <v>-1.379310344827589E-2</v>
      </c>
      <c r="AG149" s="1">
        <v>3.5511363636353543E-4</v>
      </c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</row>
    <row r="150" spans="3:48" x14ac:dyDescent="0.5">
      <c r="C150" t="s">
        <v>199</v>
      </c>
      <c r="D150" s="1">
        <v>8.0515297906602612E-3</v>
      </c>
      <c r="E150" s="1">
        <v>-5.4545454545454897E-3</v>
      </c>
      <c r="F150" s="1">
        <v>-7.2904009720533569E-3</v>
      </c>
      <c r="G150" s="1">
        <v>4.3307086614172707E-3</v>
      </c>
      <c r="H150" s="1">
        <v>-5.7142857142856718E-3</v>
      </c>
      <c r="I150" s="1">
        <v>5.4541640444722983E-3</v>
      </c>
      <c r="J150" s="1">
        <v>0</v>
      </c>
      <c r="K150" s="1">
        <v>1.1414392059553302E-2</v>
      </c>
      <c r="L150" s="1">
        <v>-3.8759689922480689E-3</v>
      </c>
      <c r="M150" s="1">
        <v>9.0909090909090384E-3</v>
      </c>
      <c r="N150" s="1">
        <v>2.3186485591257799E-3</v>
      </c>
      <c r="O150" s="1">
        <v>-1.8064516129032704E-3</v>
      </c>
      <c r="P150" s="1">
        <v>1.1360115666632087E-3</v>
      </c>
      <c r="Q150" s="1">
        <v>1.4790764790764799E-2</v>
      </c>
      <c r="R150" s="1">
        <v>5.1428571428571157E-3</v>
      </c>
      <c r="S150" s="1">
        <v>5.5363321799308807E-3</v>
      </c>
      <c r="T150" s="1">
        <v>1.1118674835489006E-2</v>
      </c>
      <c r="U150" s="1">
        <v>6.9177555726365192E-3</v>
      </c>
      <c r="V150" s="1">
        <v>2.3120089786756504E-2</v>
      </c>
      <c r="W150" s="1">
        <v>-2.5445292620863702E-3</v>
      </c>
      <c r="X150" s="1">
        <v>4.7598442232799076E-3</v>
      </c>
      <c r="Y150" s="1">
        <v>3.9512676983866069E-3</v>
      </c>
      <c r="Z150" s="1">
        <v>-1.0284810126582333E-2</v>
      </c>
      <c r="AA150" s="1">
        <v>-6.3214930764599053E-3</v>
      </c>
      <c r="AB150" s="1">
        <v>1.1649457241196703E-2</v>
      </c>
      <c r="AC150" s="1">
        <v>2.4708789269325404E-3</v>
      </c>
      <c r="AD150" s="1">
        <v>-1.8975332068311701E-3</v>
      </c>
      <c r="AE150" s="1">
        <v>-3.6160420775805946E-3</v>
      </c>
      <c r="AF150" s="1">
        <v>1.6608391608391671E-2</v>
      </c>
      <c r="AG150" s="1">
        <v>7.0997515086972385E-3</v>
      </c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</row>
    <row r="151" spans="3:48" x14ac:dyDescent="0.5">
      <c r="C151" t="s">
        <v>200</v>
      </c>
      <c r="D151" s="1">
        <v>1.0383386581469756E-2</v>
      </c>
      <c r="E151" s="1">
        <v>9.1407678244972423E-3</v>
      </c>
      <c r="F151" s="1">
        <v>5.1407588739289523E-3</v>
      </c>
      <c r="G151" s="1">
        <v>3.1360250882006557E-3</v>
      </c>
      <c r="H151" s="1">
        <v>2.6123301985370162E-4</v>
      </c>
      <c r="I151" s="1">
        <v>2.5036511579386023E-3</v>
      </c>
      <c r="J151" s="1">
        <v>8.0419580419579528E-3</v>
      </c>
      <c r="K151" s="1">
        <v>2.7968596663395351E-2</v>
      </c>
      <c r="L151" s="1">
        <v>3.8910505836575737E-3</v>
      </c>
      <c r="M151" s="1">
        <v>3.0762469786860258E-3</v>
      </c>
      <c r="N151" s="1">
        <v>5.948446794447948E-3</v>
      </c>
      <c r="O151" s="1">
        <v>1.085832471561532E-2</v>
      </c>
      <c r="P151" s="1">
        <v>1.1347225087683155E-2</v>
      </c>
      <c r="Q151" s="1">
        <v>1.7774617845716101E-3</v>
      </c>
      <c r="R151" s="1">
        <v>1.7623649801023378E-2</v>
      </c>
      <c r="S151" s="1">
        <v>-8.2587749483827855E-3</v>
      </c>
      <c r="T151" s="1">
        <v>2.0197486535007414E-3</v>
      </c>
      <c r="U151" s="1">
        <v>1.4503816793893121E-2</v>
      </c>
      <c r="V151" s="1">
        <v>6.6915313734094095E-2</v>
      </c>
      <c r="W151" s="1">
        <v>-1.0204081632654294E-3</v>
      </c>
      <c r="X151" s="1">
        <v>6.4599483204135222E-3</v>
      </c>
      <c r="Y151" s="1">
        <v>2.6238110856018348E-3</v>
      </c>
      <c r="Z151" s="1">
        <v>-2.3181454836130988E-2</v>
      </c>
      <c r="AA151" s="1">
        <v>3.3020296879733291E-2</v>
      </c>
      <c r="AB151" s="1">
        <v>3.6639623135303889E-3</v>
      </c>
      <c r="AC151" s="1">
        <v>-2.1126760563381364E-3</v>
      </c>
      <c r="AD151" s="1">
        <v>2.8517110266159662E-3</v>
      </c>
      <c r="AE151" s="1">
        <v>-3.2992411745291772E-4</v>
      </c>
      <c r="AF151" s="1">
        <v>4.5858412152479655E-3</v>
      </c>
      <c r="AG151" s="1">
        <v>4.2298202326400691E-3</v>
      </c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</row>
    <row r="152" spans="3:48" x14ac:dyDescent="0.5">
      <c r="C152" t="s">
        <v>201</v>
      </c>
      <c r="D152" s="1">
        <v>-1.5810276679841806E-3</v>
      </c>
      <c r="E152" s="1">
        <v>-2.6268115942028936E-2</v>
      </c>
      <c r="F152" s="1">
        <v>-1.5586945932781315E-2</v>
      </c>
      <c r="G152" s="1">
        <v>3.1262211801483808E-3</v>
      </c>
      <c r="H152" s="1">
        <v>4.1786367197702567E-3</v>
      </c>
      <c r="I152" s="1">
        <v>6.2434963579605096E-4</v>
      </c>
      <c r="J152" s="1">
        <v>3.8154699965315952E-3</v>
      </c>
      <c r="K152" s="1">
        <v>-8.591885441527447E-3</v>
      </c>
      <c r="L152" s="1">
        <v>4.8449612403100861E-3</v>
      </c>
      <c r="M152" s="1">
        <v>-2.1905805038335835E-4</v>
      </c>
      <c r="N152" s="1">
        <v>-1.6754270696451967E-2</v>
      </c>
      <c r="O152" s="1">
        <v>7.4168797953964027E-3</v>
      </c>
      <c r="P152" s="1">
        <v>-2.447980416156792E-3</v>
      </c>
      <c r="Q152" s="1">
        <v>-3.9034776437189E-3</v>
      </c>
      <c r="R152" s="1">
        <v>8.6592178770950046E-3</v>
      </c>
      <c r="S152" s="1">
        <v>1.2144344205412994E-2</v>
      </c>
      <c r="T152" s="1">
        <v>3.3594624860022737E-3</v>
      </c>
      <c r="U152" s="1">
        <v>1.5048908954100826E-2</v>
      </c>
      <c r="V152" s="1">
        <v>1.5216944273082289E-2</v>
      </c>
      <c r="W152" s="1">
        <v>8.6823289070481202E-3</v>
      </c>
      <c r="X152" s="1">
        <v>2.5673940949937357E-3</v>
      </c>
      <c r="Y152" s="1">
        <v>-1.0140660778540922E-2</v>
      </c>
      <c r="Z152" s="1">
        <v>-2.0458265139116083E-3</v>
      </c>
      <c r="AA152" s="1">
        <v>6.7448680351906987E-3</v>
      </c>
      <c r="AB152" s="1">
        <v>2.086049543676749E-3</v>
      </c>
      <c r="AC152" s="1">
        <v>0</v>
      </c>
      <c r="AD152" s="1">
        <v>-2.8436018957346265E-3</v>
      </c>
      <c r="AE152" s="1">
        <v>-9.2409240924092861E-3</v>
      </c>
      <c r="AF152" s="1">
        <v>-1.1982881597717543E-2</v>
      </c>
      <c r="AG152" s="1">
        <v>2.1060021060022027E-3</v>
      </c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</row>
    <row r="153" spans="3:48" x14ac:dyDescent="0.5">
      <c r="C153" t="s">
        <v>202</v>
      </c>
      <c r="D153" s="1">
        <v>1.5439429928741033E-2</v>
      </c>
      <c r="E153" s="1">
        <v>2.3255813953488413E-2</v>
      </c>
      <c r="F153" s="1">
        <v>1.3359722909450644E-2</v>
      </c>
      <c r="G153" s="1">
        <v>4.1682898324892914E-2</v>
      </c>
      <c r="H153" s="1">
        <v>2.5747724317295217E-2</v>
      </c>
      <c r="I153" s="1">
        <v>2.1630615640598982E-2</v>
      </c>
      <c r="J153" s="1">
        <v>2.0387007601935014E-2</v>
      </c>
      <c r="K153" s="1">
        <v>1.8777082330284189E-2</v>
      </c>
      <c r="L153" s="1">
        <v>7.7145612343298975E-3</v>
      </c>
      <c r="M153" s="1">
        <v>1.3146362839614456E-2</v>
      </c>
      <c r="N153" s="1">
        <v>-1.0023387905112591E-3</v>
      </c>
      <c r="O153" s="1">
        <v>6.2198527545062277E-2</v>
      </c>
      <c r="P153" s="1">
        <v>-2.0449897750507429E-4</v>
      </c>
      <c r="Q153" s="1">
        <v>2.8500178126114051E-3</v>
      </c>
      <c r="R153" s="1">
        <v>1.8277485461090981E-2</v>
      </c>
      <c r="S153" s="1">
        <v>2.0911895783339185E-2</v>
      </c>
      <c r="T153" s="1">
        <v>2.6785714285715301E-3</v>
      </c>
      <c r="U153" s="1">
        <v>2.4462564862861358E-2</v>
      </c>
      <c r="V153" s="1">
        <v>-5.2663560866922365E-3</v>
      </c>
      <c r="W153" s="1">
        <v>2.3797468354430418E-2</v>
      </c>
      <c r="X153" s="1">
        <v>2.6034997865983733E-2</v>
      </c>
      <c r="Y153" s="1">
        <v>9.9140779907447296E-4</v>
      </c>
      <c r="Z153" s="1">
        <v>4.4690446904469106E-2</v>
      </c>
      <c r="AA153" s="1">
        <v>1.3690649577628777E-2</v>
      </c>
      <c r="AB153" s="1">
        <v>-2.081706999739863E-3</v>
      </c>
      <c r="AC153" s="1">
        <v>-4.5871559633026138E-3</v>
      </c>
      <c r="AD153" s="1">
        <v>-3.041825095057038E-2</v>
      </c>
      <c r="AE153" s="1">
        <v>9.327115256495766E-3</v>
      </c>
      <c r="AF153" s="1">
        <v>2.8010395610742034E-2</v>
      </c>
      <c r="AG153" s="1">
        <v>-2.8021015761822143E-3</v>
      </c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</row>
    <row r="154" spans="3:48" x14ac:dyDescent="0.5">
      <c r="C154" t="s">
        <v>203</v>
      </c>
      <c r="D154" s="1">
        <v>-1.5594541910330939E-3</v>
      </c>
      <c r="E154" s="1">
        <v>0</v>
      </c>
      <c r="F154" s="1">
        <v>-7.8125E-3</v>
      </c>
      <c r="G154" s="1">
        <v>-3.739715781598818E-4</v>
      </c>
      <c r="H154" s="1">
        <v>2.915821501014193E-2</v>
      </c>
      <c r="I154" s="1">
        <v>3.8680781758959615E-3</v>
      </c>
      <c r="J154" s="1">
        <v>4.402302742973152E-3</v>
      </c>
      <c r="K154" s="1">
        <v>-1.1342155009451793E-2</v>
      </c>
      <c r="L154" s="1">
        <v>2.0095693779904389E-2</v>
      </c>
      <c r="M154" s="1">
        <v>2.0328719723183397E-2</v>
      </c>
      <c r="N154" s="1">
        <v>-4.3478260869566077E-3</v>
      </c>
      <c r="O154" s="1">
        <v>-1.4340344168260022E-2</v>
      </c>
      <c r="P154" s="1">
        <v>-2.4647167109838386E-2</v>
      </c>
      <c r="Q154" s="1">
        <v>1.0657193605683846E-2</v>
      </c>
      <c r="R154" s="1">
        <v>-4.6233342398693811E-3</v>
      </c>
      <c r="S154" s="1">
        <v>-1.1081262592343877E-2</v>
      </c>
      <c r="T154" s="1">
        <v>-7.7916295636687449E-3</v>
      </c>
      <c r="U154" s="1">
        <v>-3.6179450072358899E-3</v>
      </c>
      <c r="V154" s="1">
        <v>-7.3304825901038262E-3</v>
      </c>
      <c r="W154" s="1">
        <v>1.1869436201780603E-2</v>
      </c>
      <c r="X154" s="1">
        <v>7.071547420965052E-3</v>
      </c>
      <c r="Y154" s="1">
        <v>-9.9042588312958646E-4</v>
      </c>
      <c r="Z154" s="1">
        <v>-1.1773940345369827E-3</v>
      </c>
      <c r="AA154" s="1">
        <v>-1.8678160919540221E-2</v>
      </c>
      <c r="AB154" s="1">
        <v>-3.9113428943937656E-3</v>
      </c>
      <c r="AC154" s="1">
        <v>-7.7986529599434196E-3</v>
      </c>
      <c r="AD154" s="1">
        <v>-2.0000000000000018E-2</v>
      </c>
      <c r="AE154" s="1">
        <v>-3.9603960396039639E-3</v>
      </c>
      <c r="AF154" s="1">
        <v>1.6853932584270925E-3</v>
      </c>
      <c r="AG154" s="1">
        <v>-1.0537407797681753E-2</v>
      </c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</row>
    <row r="155" spans="3:48" x14ac:dyDescent="0.5">
      <c r="C155" t="s">
        <v>204</v>
      </c>
      <c r="D155" s="1">
        <v>1.2495119094103835E-2</v>
      </c>
      <c r="E155" s="1">
        <v>9.0909090909097046E-4</v>
      </c>
      <c r="F155" s="1">
        <v>4.9212598425196763E-3</v>
      </c>
      <c r="G155" s="1">
        <v>2.6187803965580514E-3</v>
      </c>
      <c r="H155" s="1">
        <v>-4.188223700418825E-3</v>
      </c>
      <c r="I155" s="1">
        <v>7.3007503548976338E-3</v>
      </c>
      <c r="J155" s="1">
        <v>3.0343897505056283E-3</v>
      </c>
      <c r="K155" s="1">
        <v>2.3900573613766518E-3</v>
      </c>
      <c r="L155" s="1">
        <v>5.6285178236397115E-3</v>
      </c>
      <c r="M155" s="1">
        <v>-1.9075879610003232E-3</v>
      </c>
      <c r="N155" s="1">
        <v>1.0749076251259648E-2</v>
      </c>
      <c r="O155" s="1">
        <v>-7.2744907856447938E-4</v>
      </c>
      <c r="P155" s="1">
        <v>3.8796267169969312E-3</v>
      </c>
      <c r="Q155" s="1">
        <v>-1.4059753954305254E-3</v>
      </c>
      <c r="R155" s="1">
        <v>-5.4644808743165019E-4</v>
      </c>
      <c r="S155" s="1">
        <v>-6.7911714770796383E-4</v>
      </c>
      <c r="T155" s="1">
        <v>-3.6571684989903597E-2</v>
      </c>
      <c r="U155" s="1">
        <v>-6.5359477124181664E-3</v>
      </c>
      <c r="V155" s="1">
        <v>-8.0000000000000071E-3</v>
      </c>
      <c r="W155" s="1">
        <v>-1.9550342130987275E-3</v>
      </c>
      <c r="X155" s="1">
        <v>-7.8479966955803393E-3</v>
      </c>
      <c r="Y155" s="1">
        <v>-1.189689358889634E-2</v>
      </c>
      <c r="Z155" s="1">
        <v>1.2573673870333923E-2</v>
      </c>
      <c r="AA155" s="1">
        <v>-4.6852122986823508E-3</v>
      </c>
      <c r="AB155" s="1">
        <v>1.1780104712041828E-2</v>
      </c>
      <c r="AC155" s="1">
        <v>6.7881386209360794E-3</v>
      </c>
      <c r="AD155" s="1">
        <v>-8.0032012805122399E-3</v>
      </c>
      <c r="AE155" s="1">
        <v>8.283631544068859E-3</v>
      </c>
      <c r="AF155" s="1">
        <v>5.6085249579362895E-4</v>
      </c>
      <c r="AG155" s="1">
        <v>7.8097266595669179E-3</v>
      </c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</row>
    <row r="156" spans="3:48" x14ac:dyDescent="0.5">
      <c r="C156" t="s">
        <v>205</v>
      </c>
      <c r="D156" s="1">
        <v>2.0053991515619041E-2</v>
      </c>
      <c r="E156" s="1">
        <v>1.0899182561308063E-2</v>
      </c>
      <c r="F156" s="1">
        <v>-4.8971596474045587E-3</v>
      </c>
      <c r="G156" s="1">
        <v>-2.9850746268657025E-3</v>
      </c>
      <c r="H156" s="1">
        <v>-1.1875309252845079E-2</v>
      </c>
      <c r="I156" s="1">
        <v>5.2345480169115888E-3</v>
      </c>
      <c r="J156" s="1">
        <v>8.0672268907562295E-3</v>
      </c>
      <c r="K156" s="1">
        <v>3.3381020505485193E-3</v>
      </c>
      <c r="L156" s="1">
        <v>-8.3955223880597396E-3</v>
      </c>
      <c r="M156" s="1">
        <v>-4.2471862391169068E-4</v>
      </c>
      <c r="N156" s="1">
        <v>-2.7251578597540682E-2</v>
      </c>
      <c r="O156" s="1">
        <v>-4.8531909730653577E-4</v>
      </c>
      <c r="P156" s="1">
        <v>4.4913306872780279E-3</v>
      </c>
      <c r="Q156" s="1">
        <v>-4.2238648363251974E-3</v>
      </c>
      <c r="R156" s="1">
        <v>-1.3395297977036758E-2</v>
      </c>
      <c r="S156" s="1">
        <v>2.0387359836899765E-3</v>
      </c>
      <c r="T156" s="1">
        <v>-1.606893339543547E-2</v>
      </c>
      <c r="U156" s="1">
        <v>1.3888888888888618E-2</v>
      </c>
      <c r="V156" s="1">
        <v>1.8610421836229296E-3</v>
      </c>
      <c r="W156" s="1">
        <v>5.8765915768852484E-3</v>
      </c>
      <c r="X156" s="1">
        <v>-2.0815986677769072E-3</v>
      </c>
      <c r="Y156" s="1">
        <v>1.6722408026756952E-3</v>
      </c>
      <c r="Z156" s="1">
        <v>-2.3282887077996639E-3</v>
      </c>
      <c r="AA156" s="1">
        <v>-2.9420417769931984E-3</v>
      </c>
      <c r="AB156" s="1">
        <v>5.1746442432087925E-4</v>
      </c>
      <c r="AC156" s="1">
        <v>1.2420156139105742E-2</v>
      </c>
      <c r="AD156" s="1">
        <v>6.4542154094393567E-3</v>
      </c>
      <c r="AE156" s="1">
        <v>1.3802168912257606E-2</v>
      </c>
      <c r="AF156" s="1">
        <v>3.0829596412556004E-3</v>
      </c>
      <c r="AG156" s="1">
        <v>3.1701303275801784E-3</v>
      </c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</row>
    <row r="157" spans="3:48" x14ac:dyDescent="0.5">
      <c r="C157" t="s">
        <v>206</v>
      </c>
      <c r="D157" s="1">
        <v>-1.6635160680529171E-2</v>
      </c>
      <c r="E157" s="1">
        <v>-1.2578616352201255E-2</v>
      </c>
      <c r="F157" s="1">
        <v>-3.9370078740158521E-3</v>
      </c>
      <c r="G157" s="1">
        <v>-2.2080838323353169E-2</v>
      </c>
      <c r="H157" s="1">
        <v>-1.8277416124186319E-2</v>
      </c>
      <c r="I157" s="1">
        <v>-4.3861405968355638E-2</v>
      </c>
      <c r="J157" s="1">
        <v>-2.2007335778592818E-2</v>
      </c>
      <c r="K157" s="1">
        <v>5.2281368821291974E-3</v>
      </c>
      <c r="L157" s="1">
        <v>4.7036688617121403E-3</v>
      </c>
      <c r="M157" s="1">
        <v>-3.3991926917358306E-3</v>
      </c>
      <c r="N157" s="1">
        <v>-9.2244619063887034E-3</v>
      </c>
      <c r="O157" s="1">
        <v>1.4566642388929019E-3</v>
      </c>
      <c r="P157" s="1">
        <v>4.3672662992617628E-3</v>
      </c>
      <c r="Q157" s="1">
        <v>-2.1562389536938897E-2</v>
      </c>
      <c r="R157" s="1">
        <v>-9.1438071487945916E-3</v>
      </c>
      <c r="S157" s="1">
        <v>-6.781959986436048E-4</v>
      </c>
      <c r="T157" s="1">
        <v>2.3668639053253671E-4</v>
      </c>
      <c r="U157" s="1">
        <v>-9.3727469358325655E-3</v>
      </c>
      <c r="V157" s="1">
        <v>1.0319917440659854E-3</v>
      </c>
      <c r="W157" s="1">
        <v>-9.7370983446931625E-4</v>
      </c>
      <c r="X157" s="1">
        <v>-2.1276595744680882E-2</v>
      </c>
      <c r="Y157" s="1">
        <v>-6.0100166944908606E-3</v>
      </c>
      <c r="Z157" s="1">
        <v>4.5507584597432871E-2</v>
      </c>
      <c r="AA157" s="1">
        <v>-1.7409265269991092E-2</v>
      </c>
      <c r="AB157" s="1">
        <v>-1.137832945435735E-2</v>
      </c>
      <c r="AC157" s="1">
        <v>-2.4535576586049768E-2</v>
      </c>
      <c r="AD157" s="1">
        <v>-6.0120240480961984E-3</v>
      </c>
      <c r="AE157" s="1">
        <v>-1.1345218800648316E-2</v>
      </c>
      <c r="AF157" s="1">
        <v>-1.9558535903883012E-3</v>
      </c>
      <c r="AG157" s="1">
        <v>-1.0182584269663009E-2</v>
      </c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</row>
    <row r="158" spans="3:48" x14ac:dyDescent="0.5">
      <c r="C158" t="s">
        <v>207</v>
      </c>
      <c r="D158" s="1">
        <v>6.5359477124182774E-3</v>
      </c>
      <c r="E158" s="1">
        <v>2.3657870791628843E-2</v>
      </c>
      <c r="F158" s="1">
        <v>-4.9407114624504533E-3</v>
      </c>
      <c r="G158" s="1">
        <v>4.5924225028701748E-3</v>
      </c>
      <c r="H158" s="1">
        <v>-8.4162203519509982E-3</v>
      </c>
      <c r="I158" s="1">
        <v>-6.9124423963135007E-3</v>
      </c>
      <c r="J158" s="1">
        <v>1.7047391749063223E-3</v>
      </c>
      <c r="K158" s="1">
        <v>8.0378250591015554E-3</v>
      </c>
      <c r="L158" s="1">
        <v>1.1235955056179803E-2</v>
      </c>
      <c r="M158" s="1">
        <v>-9.3796631848219736E-3</v>
      </c>
      <c r="N158" s="1">
        <v>7.2413793103449642E-3</v>
      </c>
      <c r="O158" s="1">
        <v>-1.9393939393939075E-3</v>
      </c>
      <c r="P158" s="1">
        <v>7.2471270317842063E-4</v>
      </c>
      <c r="Q158" s="1">
        <v>6.864161849710948E-3</v>
      </c>
      <c r="R158" s="1">
        <v>7.2706935123041383E-3</v>
      </c>
      <c r="S158" s="1">
        <v>2.0359687818121142E-3</v>
      </c>
      <c r="T158" s="1">
        <v>-6.8622811168953524E-3</v>
      </c>
      <c r="U158" s="1">
        <v>5.8224163027655873E-3</v>
      </c>
      <c r="V158" s="1">
        <v>-6.3917525773196093E-3</v>
      </c>
      <c r="W158" s="1">
        <v>5.8479532163742132E-3</v>
      </c>
      <c r="X158" s="1">
        <v>5.1150895140665842E-3</v>
      </c>
      <c r="Y158" s="1">
        <v>-2.3849512932482275E-2</v>
      </c>
      <c r="Z158" s="1">
        <v>-1.4136904761904767E-2</v>
      </c>
      <c r="AA158" s="1">
        <v>3.0030030030030019E-2</v>
      </c>
      <c r="AB158" s="1">
        <v>-2.0925974365681999E-3</v>
      </c>
      <c r="AC158" s="1">
        <v>-5.7491915199425758E-3</v>
      </c>
      <c r="AD158" s="1">
        <v>-1.2096774193548487E-3</v>
      </c>
      <c r="AE158" s="1">
        <v>-1.4098360655737663E-2</v>
      </c>
      <c r="AF158" s="1">
        <v>8.1187010078387356E-3</v>
      </c>
      <c r="AG158" s="1">
        <v>2.0219936147570117E-2</v>
      </c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</row>
    <row r="159" spans="3:48" x14ac:dyDescent="0.5">
      <c r="C159" t="s">
        <v>208</v>
      </c>
      <c r="D159" s="1">
        <v>-1.9098548510313451E-3</v>
      </c>
      <c r="E159" s="1">
        <v>2.7555555555555555E-2</v>
      </c>
      <c r="F159" s="1">
        <v>8.440913604766509E-3</v>
      </c>
      <c r="G159" s="1">
        <v>1.5238095238094829E-3</v>
      </c>
      <c r="H159" s="1">
        <v>1.0030864197530853E-2</v>
      </c>
      <c r="I159" s="1">
        <v>-4.8512971946845784E-3</v>
      </c>
      <c r="J159" s="1">
        <v>2.3825731790334537E-3</v>
      </c>
      <c r="K159" s="1">
        <v>4.6904315196998336E-3</v>
      </c>
      <c r="L159" s="1">
        <v>2.7777777777777679E-2</v>
      </c>
      <c r="M159" s="1">
        <v>6.6709705186143164E-3</v>
      </c>
      <c r="N159" s="1">
        <v>-1.027045532352E-3</v>
      </c>
      <c r="O159" s="1">
        <v>3.3519553072625552E-2</v>
      </c>
      <c r="P159" s="1">
        <v>1.5414856196979132E-2</v>
      </c>
      <c r="Q159" s="1">
        <v>3.2292787944026013E-3</v>
      </c>
      <c r="R159" s="1">
        <v>1.3881177123820088E-3</v>
      </c>
      <c r="S159" s="1">
        <v>1.0497798848628337E-2</v>
      </c>
      <c r="T159" s="1">
        <v>-5.0035739814152658E-3</v>
      </c>
      <c r="U159" s="1">
        <v>-2.1707670043413785E-3</v>
      </c>
      <c r="V159" s="1">
        <v>-2.2826312512969071E-3</v>
      </c>
      <c r="W159" s="1">
        <v>-1.9379844961240345E-3</v>
      </c>
      <c r="X159" s="1">
        <v>8.4817642069550114E-3</v>
      </c>
      <c r="Y159" s="1">
        <v>4.473503097040421E-3</v>
      </c>
      <c r="Z159" s="1">
        <v>-1.5094339622641506E-2</v>
      </c>
      <c r="AA159" s="1">
        <v>9.6209912536442399E-3</v>
      </c>
      <c r="AB159" s="1">
        <v>1.8348623853210455E-3</v>
      </c>
      <c r="AC159" s="1">
        <v>-3.6140224069380888E-4</v>
      </c>
      <c r="AD159" s="1">
        <v>8.4779975777151684E-3</v>
      </c>
      <c r="AE159" s="1">
        <v>8.3139341536415667E-3</v>
      </c>
      <c r="AF159" s="1">
        <v>1.8050541516245522E-2</v>
      </c>
      <c r="AG159" s="1">
        <v>4.8678720445061163E-3</v>
      </c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</row>
    <row r="160" spans="3:48" x14ac:dyDescent="0.5">
      <c r="C160" t="s">
        <v>209</v>
      </c>
      <c r="D160" s="1">
        <v>-4.6880979716800497E-2</v>
      </c>
      <c r="E160" s="1">
        <v>8.65051903114189E-3</v>
      </c>
      <c r="F160" s="1">
        <v>-7.3855243722303898E-3</v>
      </c>
      <c r="G160" s="1">
        <v>-5.3252187143399965E-3</v>
      </c>
      <c r="H160" s="1">
        <v>1.9862490450725634E-2</v>
      </c>
      <c r="I160" s="1">
        <v>-1.2929207291225042E-2</v>
      </c>
      <c r="J160" s="1">
        <v>-5.0933786078097842E-3</v>
      </c>
      <c r="K160" s="1">
        <v>1.4472455648926408E-2</v>
      </c>
      <c r="L160" s="1">
        <v>1.3513513513513598E-2</v>
      </c>
      <c r="M160" s="1">
        <v>-2.9927319367251126E-3</v>
      </c>
      <c r="N160" s="1">
        <v>3.4270047978046669E-4</v>
      </c>
      <c r="O160" s="1">
        <v>3.1492361927144552E-2</v>
      </c>
      <c r="P160" s="1">
        <v>2.6490066225164366E-3</v>
      </c>
      <c r="Q160" s="1">
        <v>-3.8268955650929914E-2</v>
      </c>
      <c r="R160" s="1">
        <v>-1.2475741613529268E-2</v>
      </c>
      <c r="S160" s="1">
        <v>-1.0053619302947681E-3</v>
      </c>
      <c r="T160" s="1">
        <v>-5.268199233716464E-3</v>
      </c>
      <c r="U160" s="1">
        <v>-7.9767947788251803E-3</v>
      </c>
      <c r="V160" s="1">
        <v>-2.9118136439267861E-3</v>
      </c>
      <c r="W160" s="1">
        <v>4.8543689320388328E-3</v>
      </c>
      <c r="X160" s="1">
        <v>-2.270815811606397E-2</v>
      </c>
      <c r="Y160" s="1">
        <v>2.0554984583762703E-3</v>
      </c>
      <c r="Z160" s="1">
        <v>-4.2911877394635978E-2</v>
      </c>
      <c r="AA160" s="1">
        <v>2.7432861680623644E-2</v>
      </c>
      <c r="AB160" s="1">
        <v>6.8027210884353817E-3</v>
      </c>
      <c r="AC160" s="1">
        <v>1.8076644974691636E-3</v>
      </c>
      <c r="AD160" s="1">
        <v>7.8062449959968028E-3</v>
      </c>
      <c r="AE160" s="1">
        <v>-6.926121372031635E-3</v>
      </c>
      <c r="AF160" s="1">
        <v>-2.2913256955810257E-2</v>
      </c>
      <c r="AG160" s="1">
        <v>1.072664359861597E-2</v>
      </c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</row>
    <row r="161" spans="3:48" x14ac:dyDescent="0.5">
      <c r="C161" t="s">
        <v>210</v>
      </c>
      <c r="D161" s="1">
        <v>-1.6864083517366013E-2</v>
      </c>
      <c r="E161" s="1">
        <v>-2.4013722126929649E-2</v>
      </c>
      <c r="F161" s="1">
        <v>-5.9523809523810423E-3</v>
      </c>
      <c r="G161" s="1">
        <v>-2.6768642447417834E-3</v>
      </c>
      <c r="H161" s="1">
        <v>-6.2421972534332237E-3</v>
      </c>
      <c r="I161" s="1">
        <v>9.2334120678547738E-3</v>
      </c>
      <c r="J161" s="1">
        <v>3.4129692832762792E-3</v>
      </c>
      <c r="K161" s="1">
        <v>-2.3009664058905033E-3</v>
      </c>
      <c r="L161" s="1">
        <v>1.9555555555555548E-2</v>
      </c>
      <c r="M161" s="1">
        <v>-3.4305317324185847E-3</v>
      </c>
      <c r="N161" s="1">
        <v>-9.5923261390885584E-3</v>
      </c>
      <c r="O161" s="1">
        <v>1.4126224652540431E-2</v>
      </c>
      <c r="P161" s="1">
        <v>2.3473224265826653E-2</v>
      </c>
      <c r="Q161" s="1">
        <v>-1.4503532911863126E-2</v>
      </c>
      <c r="R161" s="1">
        <v>6.7377877596856983E-3</v>
      </c>
      <c r="S161" s="1">
        <v>4.0254948004025959E-3</v>
      </c>
      <c r="T161" s="1">
        <v>-2.9369282619162274E-2</v>
      </c>
      <c r="U161" s="1">
        <v>2.1929824561401912E-3</v>
      </c>
      <c r="V161" s="1">
        <v>-1.6687526074259385E-3</v>
      </c>
      <c r="W161" s="1">
        <v>-0.13864734299516912</v>
      </c>
      <c r="X161" s="1">
        <v>-1.5490533562822706E-2</v>
      </c>
      <c r="Y161" s="1">
        <v>-1.3675213675212738E-3</v>
      </c>
      <c r="Z161" s="1">
        <v>-2.0016012810247785E-3</v>
      </c>
      <c r="AA161" s="1">
        <v>1.1242270938729426E-3</v>
      </c>
      <c r="AB161" s="1">
        <v>8.0561330561330635E-3</v>
      </c>
      <c r="AC161" s="1">
        <v>4.6914471309995598E-3</v>
      </c>
      <c r="AD161" s="1">
        <v>4.9652432969216065E-3</v>
      </c>
      <c r="AE161" s="1">
        <v>-1.3284623048820388E-3</v>
      </c>
      <c r="AF161" s="1">
        <v>-2.3729759910664394E-2</v>
      </c>
      <c r="AG161" s="1">
        <v>7.87401574803126E-3</v>
      </c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</row>
    <row r="162" spans="3:48" x14ac:dyDescent="0.5">
      <c r="C162" t="s">
        <v>211</v>
      </c>
      <c r="D162" s="1">
        <v>1.0822952828262178E-2</v>
      </c>
      <c r="E162" s="1">
        <v>0.12302284710017553</v>
      </c>
      <c r="F162" s="1">
        <v>5.4391217564870198E-2</v>
      </c>
      <c r="G162" s="1">
        <v>2.4156441717791521E-2</v>
      </c>
      <c r="H162" s="1">
        <v>1.8592964824120539E-2</v>
      </c>
      <c r="I162" s="1">
        <v>2.3617021276595818E-2</v>
      </c>
      <c r="J162" s="1">
        <v>1.8367346938775508E-2</v>
      </c>
      <c r="K162" s="1">
        <v>-4.6125461254620248E-4</v>
      </c>
      <c r="L162" s="1">
        <v>-2.4411508282476069E-2</v>
      </c>
      <c r="M162" s="1">
        <v>1.3554216867469826E-2</v>
      </c>
      <c r="N162" s="1">
        <v>-2.7672085783466693E-3</v>
      </c>
      <c r="O162" s="1">
        <v>-1.595147157942034E-2</v>
      </c>
      <c r="P162" s="1">
        <v>-3.6636219221604427E-2</v>
      </c>
      <c r="Q162" s="1">
        <v>1.2075471698113294E-2</v>
      </c>
      <c r="R162" s="1">
        <v>2.5097601784718426E-2</v>
      </c>
      <c r="S162" s="1">
        <v>2.0046775810222961E-3</v>
      </c>
      <c r="T162" s="1">
        <v>0</v>
      </c>
      <c r="U162" s="1">
        <v>4.3763676148795838E-3</v>
      </c>
      <c r="V162" s="1">
        <v>-1.2745507730881678E-2</v>
      </c>
      <c r="W162" s="1">
        <v>-1.28996074032528E-2</v>
      </c>
      <c r="X162" s="1">
        <v>9.6153846153845812E-3</v>
      </c>
      <c r="Y162" s="1">
        <v>0</v>
      </c>
      <c r="Z162" s="1">
        <v>-6.0168471720818406E-3</v>
      </c>
      <c r="AA162" s="1">
        <v>-1.6282987085906808E-2</v>
      </c>
      <c r="AB162" s="1">
        <v>1.2116524877545887E-2</v>
      </c>
      <c r="AC162" s="1">
        <v>3.7715517241379226E-2</v>
      </c>
      <c r="AD162" s="1">
        <v>1.9762845849802257E-3</v>
      </c>
      <c r="AE162" s="1">
        <v>2.1616228799467896E-2</v>
      </c>
      <c r="AF162" s="1">
        <v>1.2010294538175481E-2</v>
      </c>
      <c r="AG162" s="1">
        <v>4.4157608695651884E-3</v>
      </c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</row>
    <row r="163" spans="3:48" x14ac:dyDescent="0.5">
      <c r="C163" t="s">
        <v>212</v>
      </c>
      <c r="D163" s="1">
        <v>-1.0909090909090868E-2</v>
      </c>
      <c r="E163" s="1">
        <v>-4.3035993740219047E-2</v>
      </c>
      <c r="F163" s="1">
        <v>-1.7983909133932774E-2</v>
      </c>
      <c r="G163" s="1">
        <v>-2.6207412953951348E-3</v>
      </c>
      <c r="H163" s="1">
        <v>-1.0853478046373932E-2</v>
      </c>
      <c r="I163" s="1">
        <v>-5.8199958428600818E-3</v>
      </c>
      <c r="J163" s="1">
        <v>6.3460253841014502E-3</v>
      </c>
      <c r="K163" s="1">
        <v>-4.5223811721273544E-2</v>
      </c>
      <c r="L163" s="1">
        <v>4.4682752457552155E-3</v>
      </c>
      <c r="M163" s="1">
        <v>-1.549564848227547E-2</v>
      </c>
      <c r="N163" s="1">
        <v>-1.2140131807145349E-2</v>
      </c>
      <c r="O163" s="1">
        <v>-6.3926940639268404E-3</v>
      </c>
      <c r="P163" s="1">
        <v>5.977532721838541E-3</v>
      </c>
      <c r="Q163" s="1">
        <v>-1.7151379567486913E-2</v>
      </c>
      <c r="R163" s="1">
        <v>-9.7932535364527729E-3</v>
      </c>
      <c r="S163" s="1">
        <v>-5.3351117039012186E-3</v>
      </c>
      <c r="T163" s="1">
        <v>-1.5128968253968256E-2</v>
      </c>
      <c r="U163" s="1">
        <v>-1.4524328249817531E-3</v>
      </c>
      <c r="V163" s="1">
        <v>-8.2539682539682913E-3</v>
      </c>
      <c r="W163" s="1">
        <v>2.8977272727272574E-2</v>
      </c>
      <c r="X163" s="1">
        <v>-1.558441558441559E-2</v>
      </c>
      <c r="Y163" s="1">
        <v>-3.4234851078407402E-4</v>
      </c>
      <c r="Z163" s="1">
        <v>-1.0088781275221947E-2</v>
      </c>
      <c r="AA163" s="1">
        <v>-1.4554794520547865E-2</v>
      </c>
      <c r="AB163" s="1">
        <v>0</v>
      </c>
      <c r="AC163" s="1">
        <v>5.1921079958463512E-3</v>
      </c>
      <c r="AD163" s="1">
        <v>5.9171597633136397E-3</v>
      </c>
      <c r="AE163" s="1">
        <v>-2.05078125E-2</v>
      </c>
      <c r="AF163" s="1">
        <v>-3.5320712065555204E-2</v>
      </c>
      <c r="AG163" s="1">
        <v>-1.352722353736846E-3</v>
      </c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</row>
    <row r="164" spans="3:48" x14ac:dyDescent="0.5">
      <c r="C164" t="s">
        <v>213</v>
      </c>
      <c r="D164" s="1">
        <v>-1.3276143790849626E-2</v>
      </c>
      <c r="E164" s="1">
        <v>-4.9059689288635244E-3</v>
      </c>
      <c r="F164" s="1">
        <v>4.8192771084338837E-3</v>
      </c>
      <c r="G164" s="1">
        <v>-8.2582582582582109E-3</v>
      </c>
      <c r="H164" s="1">
        <v>1.1970074812967635E-2</v>
      </c>
      <c r="I164" s="1">
        <v>3.010662763955696E-2</v>
      </c>
      <c r="J164" s="1">
        <v>5.6422170594092602E-3</v>
      </c>
      <c r="K164" s="1">
        <v>3.383276945384095E-3</v>
      </c>
      <c r="L164" s="1">
        <v>1.3345195729537407E-2</v>
      </c>
      <c r="M164" s="1">
        <v>-4.7003018542475239E-2</v>
      </c>
      <c r="N164" s="1">
        <v>-1.7556179775281011E-3</v>
      </c>
      <c r="O164" s="1">
        <v>9.1911764705887578E-4</v>
      </c>
      <c r="P164" s="1">
        <v>5.1224259809434791E-4</v>
      </c>
      <c r="Q164" s="1">
        <v>3.793626707132125E-3</v>
      </c>
      <c r="R164" s="1">
        <v>8.2417582417582125E-3</v>
      </c>
      <c r="S164" s="1">
        <v>3.0170968823330924E-3</v>
      </c>
      <c r="T164" s="1">
        <v>-4.0292117854445753E-3</v>
      </c>
      <c r="U164" s="1">
        <v>2.1818181818182847E-3</v>
      </c>
      <c r="V164" s="1">
        <v>-1.1950490823730342E-2</v>
      </c>
      <c r="W164" s="1">
        <v>-1.1595803423522955E-2</v>
      </c>
      <c r="X164" s="1">
        <v>5.7167985927879528E-3</v>
      </c>
      <c r="Y164" s="1">
        <v>-1.0273972602739767E-2</v>
      </c>
      <c r="Z164" s="1">
        <v>-4.8919690175296404E-3</v>
      </c>
      <c r="AA164" s="1">
        <v>1.3611352447147285E-2</v>
      </c>
      <c r="AB164" s="1">
        <v>-5.0942435048406676E-4</v>
      </c>
      <c r="AC164" s="1">
        <v>-6.1983471074378294E-3</v>
      </c>
      <c r="AD164" s="1">
        <v>6.8627450980391913E-3</v>
      </c>
      <c r="AE164" s="1">
        <v>2.6919242273180322E-2</v>
      </c>
      <c r="AF164" s="1">
        <v>-1.4645577035735213E-2</v>
      </c>
      <c r="AG164" s="1">
        <v>5.0795800880460984E-3</v>
      </c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</row>
    <row r="165" spans="3:48" x14ac:dyDescent="0.5">
      <c r="C165" t="s">
        <v>214</v>
      </c>
      <c r="D165" s="1">
        <v>8.9008486855723934E-3</v>
      </c>
      <c r="E165" s="1">
        <v>5.7518488085457342E-3</v>
      </c>
      <c r="F165" s="1">
        <v>1.1270983213429231E-2</v>
      </c>
      <c r="G165" s="1">
        <v>4.1635124905374798E-3</v>
      </c>
      <c r="H165" s="1">
        <v>5.9142434696894952E-3</v>
      </c>
      <c r="I165" s="1">
        <v>-1.0148163182465142E-3</v>
      </c>
      <c r="J165" s="1">
        <v>1.7161716171617103E-2</v>
      </c>
      <c r="K165" s="1">
        <v>3.3718689788053924E-2</v>
      </c>
      <c r="L165" s="1">
        <v>3.5118525021948788E-3</v>
      </c>
      <c r="M165" s="1">
        <v>1.1990950226244301E-2</v>
      </c>
      <c r="N165" s="1">
        <v>1.5828350334154084E-2</v>
      </c>
      <c r="O165" s="1">
        <v>1.6988062442607754E-2</v>
      </c>
      <c r="P165" s="1">
        <v>1.2901904566864575E-2</v>
      </c>
      <c r="Q165" s="1">
        <v>4.2705971277399835E-2</v>
      </c>
      <c r="R165" s="1">
        <v>7.3569482288828869E-3</v>
      </c>
      <c r="S165" s="1">
        <v>1.1363636363636465E-2</v>
      </c>
      <c r="T165" s="1">
        <v>5.0568900126422012E-3</v>
      </c>
      <c r="U165" s="1">
        <v>8.7082728592162706E-3</v>
      </c>
      <c r="V165" s="1">
        <v>3.2397408207345268E-3</v>
      </c>
      <c r="W165" s="1">
        <v>8.379888268156499E-3</v>
      </c>
      <c r="X165" s="1">
        <v>1.3554875382597364E-2</v>
      </c>
      <c r="Y165" s="1">
        <v>-6.9204152249136008E-4</v>
      </c>
      <c r="Z165" s="1">
        <v>1.1880376894715328E-2</v>
      </c>
      <c r="AA165" s="1">
        <v>-3.4285714285714475E-3</v>
      </c>
      <c r="AB165" s="1">
        <v>1.5290519877675823E-2</v>
      </c>
      <c r="AC165" s="1">
        <v>1.9057519057519068E-2</v>
      </c>
      <c r="AD165" s="1">
        <v>0</v>
      </c>
      <c r="AE165" s="1">
        <v>1.1326860841424091E-2</v>
      </c>
      <c r="AF165" s="1">
        <v>3.4482758620689724E-2</v>
      </c>
      <c r="AG165" s="1">
        <v>1.0444743935309919E-2</v>
      </c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</row>
    <row r="166" spans="3:48" x14ac:dyDescent="0.5">
      <c r="C166" t="s">
        <v>215</v>
      </c>
      <c r="D166" s="1">
        <v>-3.7956503898235572E-2</v>
      </c>
      <c r="E166" s="1">
        <v>-3.104575163398704E-2</v>
      </c>
      <c r="F166" s="1">
        <v>-2.0393644771164343E-2</v>
      </c>
      <c r="G166" s="1">
        <v>-2.1108179419525142E-2</v>
      </c>
      <c r="H166" s="1">
        <v>4.6545810877021143E-3</v>
      </c>
      <c r="I166" s="1">
        <v>-4.3071921982933747E-2</v>
      </c>
      <c r="J166" s="1">
        <v>-1.8818948734588004E-2</v>
      </c>
      <c r="K166" s="1">
        <v>-5.0326188257222682E-2</v>
      </c>
      <c r="L166" s="1">
        <v>8.2239720034995578E-2</v>
      </c>
      <c r="M166" s="1">
        <v>-5.8350100603621669E-2</v>
      </c>
      <c r="N166" s="1">
        <v>-8.6565096952908593E-3</v>
      </c>
      <c r="O166" s="1">
        <v>1.3092550790067881E-2</v>
      </c>
      <c r="P166" s="1">
        <v>4.6502224019409066E-3</v>
      </c>
      <c r="Q166" s="1">
        <v>-6.1616527727437531E-2</v>
      </c>
      <c r="R166" s="1">
        <v>-1.8122802272112493E-2</v>
      </c>
      <c r="S166" s="1">
        <v>5.2875082617316327E-3</v>
      </c>
      <c r="T166" s="1">
        <v>-3.5220125786163958E-3</v>
      </c>
      <c r="U166" s="1">
        <v>1.0791366906474753E-2</v>
      </c>
      <c r="V166" s="1">
        <v>4.3057050592021362E-4</v>
      </c>
      <c r="W166" s="1">
        <v>9.41828254847632E-3</v>
      </c>
      <c r="X166" s="1">
        <v>-4.7454702329594478E-2</v>
      </c>
      <c r="Y166" s="1">
        <v>-7.6177285318559385E-3</v>
      </c>
      <c r="Z166" s="1">
        <v>-3.2388663967611309E-2</v>
      </c>
      <c r="AA166" s="1">
        <v>-2.5516055045871622E-2</v>
      </c>
      <c r="AB166" s="1">
        <v>-1.1797188755020005E-2</v>
      </c>
      <c r="AC166" s="1">
        <v>-7.4804488269297753E-3</v>
      </c>
      <c r="AD166" s="1">
        <v>0</v>
      </c>
      <c r="AE166" s="1">
        <v>-7.1999999999999953E-2</v>
      </c>
      <c r="AF166" s="1">
        <v>-3.6494252873563227E-2</v>
      </c>
      <c r="AG166" s="1">
        <v>-7.6692230743580225E-3</v>
      </c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</row>
    <row r="167" spans="3:48" x14ac:dyDescent="0.5">
      <c r="C167" t="s">
        <v>216</v>
      </c>
      <c r="D167" s="1">
        <v>3.7747920665387014E-2</v>
      </c>
      <c r="E167" s="1">
        <v>8.4317032040472251E-2</v>
      </c>
      <c r="F167" s="1">
        <v>1.113531832486081E-2</v>
      </c>
      <c r="G167" s="1">
        <v>6.777050442818644E-2</v>
      </c>
      <c r="H167" s="1">
        <v>-3.3162643257741986E-2</v>
      </c>
      <c r="I167" s="1">
        <v>5.987261146496814E-2</v>
      </c>
      <c r="J167" s="1">
        <v>3.5052910052910224E-2</v>
      </c>
      <c r="K167" s="1">
        <v>8.3415112855740325E-3</v>
      </c>
      <c r="L167" s="1">
        <v>-3.7995149555375862E-2</v>
      </c>
      <c r="M167" s="1">
        <v>2.6115859449192813E-2</v>
      </c>
      <c r="N167" s="1">
        <v>1.0478519035976186E-2</v>
      </c>
      <c r="O167" s="1">
        <v>-1.8270944741533013E-2</v>
      </c>
      <c r="P167" s="1">
        <v>6.2386798148521549E-3</v>
      </c>
      <c r="Q167" s="1">
        <v>2.2788721514098054E-2</v>
      </c>
      <c r="R167" s="1">
        <v>2.7548209366390353E-3</v>
      </c>
      <c r="S167" s="1">
        <v>-3.2873109796186517E-3</v>
      </c>
      <c r="T167" s="1">
        <v>2.0196919969703853E-3</v>
      </c>
      <c r="U167" s="1">
        <v>2.135231316725994E-3</v>
      </c>
      <c r="V167" s="1">
        <v>6.4557779212393029E-4</v>
      </c>
      <c r="W167" s="1">
        <v>4.9396267837540364E-3</v>
      </c>
      <c r="X167" s="1">
        <v>7.9710144927536142E-2</v>
      </c>
      <c r="Y167" s="1">
        <v>9.4207955338450056E-3</v>
      </c>
      <c r="Z167" s="1">
        <v>1.1715481171548081E-2</v>
      </c>
      <c r="AA167" s="1">
        <v>-1.1768167107972793E-3</v>
      </c>
      <c r="AB167" s="1">
        <v>7.8740157480314821E-3</v>
      </c>
      <c r="AC167" s="1">
        <v>1.3018156903048972E-2</v>
      </c>
      <c r="AD167" s="1">
        <v>-5.8422590068160085E-3</v>
      </c>
      <c r="AE167" s="1">
        <v>3.0000000000000027E-2</v>
      </c>
      <c r="AF167" s="1">
        <v>7.0981210855949994E-2</v>
      </c>
      <c r="AG167" s="1">
        <v>4.0322580645160144E-3</v>
      </c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</row>
    <row r="168" spans="3:48" x14ac:dyDescent="0.5">
      <c r="C168" t="s">
        <v>217</v>
      </c>
      <c r="D168" s="1">
        <v>5.3431976983149276E-3</v>
      </c>
      <c r="E168" s="1">
        <v>8.3981337480559803E-2</v>
      </c>
      <c r="F168" s="1">
        <v>-1.6758439071103748E-2</v>
      </c>
      <c r="G168" s="1">
        <v>6.8157230436350469E-2</v>
      </c>
      <c r="H168" s="1">
        <v>-1.2862547288776782E-2</v>
      </c>
      <c r="I168" s="1">
        <v>1.7628205128205066E-2</v>
      </c>
      <c r="J168" s="1">
        <v>3.1948881789136685E-3</v>
      </c>
      <c r="K168" s="1">
        <v>2.2384428223844344E-2</v>
      </c>
      <c r="L168" s="1">
        <v>-8.4033613445377853E-3</v>
      </c>
      <c r="M168" s="1">
        <v>-2.7764923646459438E-3</v>
      </c>
      <c r="N168" s="1">
        <v>-1.3826477704804718E-2</v>
      </c>
      <c r="O168" s="1">
        <v>-2.9505220154335543E-3</v>
      </c>
      <c r="P168" s="1">
        <v>-5.2999999999999714E-3</v>
      </c>
      <c r="Q168" s="1">
        <v>3.3987915407855951E-3</v>
      </c>
      <c r="R168" s="1">
        <v>-4.2307692307692268E-2</v>
      </c>
      <c r="S168" s="1">
        <v>-1.6490765171504052E-3</v>
      </c>
      <c r="T168" s="1">
        <v>-2.9982363315696592E-2</v>
      </c>
      <c r="U168" s="1">
        <v>7.8125E-3</v>
      </c>
      <c r="V168" s="1">
        <v>-4.7741935483870956E-2</v>
      </c>
      <c r="W168" s="1">
        <v>3.2768978700163931E-2</v>
      </c>
      <c r="X168" s="1">
        <v>-4.1946308724827297E-4</v>
      </c>
      <c r="Y168" s="1">
        <v>-5.4960248876598783E-2</v>
      </c>
      <c r="Z168" s="1">
        <v>-1.7369727047146455E-2</v>
      </c>
      <c r="AA168" s="1">
        <v>2.8865979381443418E-2</v>
      </c>
      <c r="AB168" s="1">
        <v>-9.0725806451613655E-3</v>
      </c>
      <c r="AC168" s="1">
        <v>-2.0629015894487512E-2</v>
      </c>
      <c r="AD168" s="1">
        <v>1.9588638589618235E-3</v>
      </c>
      <c r="AE168" s="1">
        <v>-1.205222631402747E-2</v>
      </c>
      <c r="AF168" s="1">
        <v>-4.121414647730437E-2</v>
      </c>
      <c r="AG168" s="1">
        <v>-9.0361445783132543E-3</v>
      </c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</row>
    <row r="169" spans="3:48" x14ac:dyDescent="0.5">
      <c r="C169" t="s">
        <v>218</v>
      </c>
      <c r="D169" s="1">
        <v>6.3368765331150989E-3</v>
      </c>
      <c r="E169" s="1">
        <v>-1.7934002869440469E-2</v>
      </c>
      <c r="F169" s="1">
        <v>-1.9478938397857193E-2</v>
      </c>
      <c r="G169" s="1">
        <v>-2.0931802835921665E-2</v>
      </c>
      <c r="H169" s="1">
        <v>2.2227899846704036E-2</v>
      </c>
      <c r="I169" s="1">
        <v>-6.3976377952754682E-3</v>
      </c>
      <c r="J169" s="1">
        <v>-4.7770700636942109E-3</v>
      </c>
      <c r="K169" s="1">
        <v>-6.6634935744883661E-3</v>
      </c>
      <c r="L169" s="1">
        <v>2.0338983050847359E-2</v>
      </c>
      <c r="M169" s="1">
        <v>-9.7447795823666361E-3</v>
      </c>
      <c r="N169" s="1">
        <v>-9.1132141605329009E-3</v>
      </c>
      <c r="O169" s="1">
        <v>2.1170043250625881E-2</v>
      </c>
      <c r="P169" s="1">
        <v>1.4577259475218707E-2</v>
      </c>
      <c r="Q169" s="1">
        <v>-3.0109145652992275E-3</v>
      </c>
      <c r="R169" s="1">
        <v>-5.4216867469879637E-2</v>
      </c>
      <c r="S169" s="1">
        <v>1.4205483977535627E-2</v>
      </c>
      <c r="T169" s="1">
        <v>8.5714285714284522E-3</v>
      </c>
      <c r="U169" s="1">
        <v>1.6208597603946329E-2</v>
      </c>
      <c r="V169" s="1">
        <v>6.0975609756097615E-3</v>
      </c>
      <c r="W169" s="1">
        <v>-9.5187731359068772E-3</v>
      </c>
      <c r="X169" s="1">
        <v>-1.4267729752412972E-2</v>
      </c>
      <c r="Y169" s="1">
        <v>4.3891733723484538E-3</v>
      </c>
      <c r="Z169" s="1">
        <v>-8.4175084175084347E-3</v>
      </c>
      <c r="AA169" s="1">
        <v>-3.1491554537646738E-2</v>
      </c>
      <c r="AB169" s="1">
        <v>6.1037639877925542E-3</v>
      </c>
      <c r="AC169" s="1">
        <v>3.1077348066297361E-3</v>
      </c>
      <c r="AD169" s="1">
        <v>1.564027370478982E-2</v>
      </c>
      <c r="AE169" s="1">
        <v>-1.3554727211115836E-3</v>
      </c>
      <c r="AF169" s="1">
        <v>1.1617775196048896E-3</v>
      </c>
      <c r="AG169" s="1">
        <v>4.3904086457275948E-3</v>
      </c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</row>
    <row r="170" spans="3:48" x14ac:dyDescent="0.5">
      <c r="C170" t="s">
        <v>219</v>
      </c>
      <c r="D170" s="1">
        <v>-2.0922201909404747E-2</v>
      </c>
      <c r="E170" s="1">
        <v>1.4609203798394699E-3</v>
      </c>
      <c r="F170" s="1">
        <v>-4.9664762850758493E-3</v>
      </c>
      <c r="G170" s="1">
        <v>1.0344827586206806E-2</v>
      </c>
      <c r="H170" s="1">
        <v>1.4996250937265643E-2</v>
      </c>
      <c r="I170" s="1">
        <v>-1.9910846953937633E-2</v>
      </c>
      <c r="J170" s="1">
        <v>-3.4240000000000048E-2</v>
      </c>
      <c r="K170" s="1">
        <v>4.6957355055103012E-2</v>
      </c>
      <c r="L170" s="1">
        <v>1.1627906976744207E-2</v>
      </c>
      <c r="M170" s="1">
        <v>-2.6007497656982181E-2</v>
      </c>
      <c r="N170" s="1">
        <v>-3.7495578351609327E-2</v>
      </c>
      <c r="O170" s="1">
        <v>8.6937137761926575E-3</v>
      </c>
      <c r="P170" s="1">
        <v>4.5580657946888703E-3</v>
      </c>
      <c r="Q170" s="1">
        <v>-2.4537561343903391E-2</v>
      </c>
      <c r="R170" s="1">
        <v>-3.8823172581134435E-2</v>
      </c>
      <c r="S170" s="1">
        <v>1.3029315960910726E-3</v>
      </c>
      <c r="T170" s="1">
        <v>-6.0005150656708639E-2</v>
      </c>
      <c r="U170" s="1">
        <v>9.015256588072118E-3</v>
      </c>
      <c r="V170" s="1">
        <v>-9.8765432098765205E-3</v>
      </c>
      <c r="W170" s="1">
        <v>-3.7373198077950143E-3</v>
      </c>
      <c r="X170" s="1">
        <v>-1.1919965942954525E-2</v>
      </c>
      <c r="Y170" s="1">
        <v>6.1908230152949439E-3</v>
      </c>
      <c r="Z170" s="1">
        <v>-8.4889643463497144E-3</v>
      </c>
      <c r="AA170" s="1">
        <v>-3.547147502216963E-3</v>
      </c>
      <c r="AB170" s="1">
        <v>-8.5945399393327904E-3</v>
      </c>
      <c r="AC170" s="1">
        <v>8.2616179001719914E-3</v>
      </c>
      <c r="AD170" s="1">
        <v>2.0211742059672799E-2</v>
      </c>
      <c r="AE170" s="1">
        <v>-3.5968781812012129E-2</v>
      </c>
      <c r="AF170" s="1">
        <v>-1.3635044966637588E-2</v>
      </c>
      <c r="AG170" s="1">
        <v>1.2104909213181081E-2</v>
      </c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</row>
    <row r="171" spans="3:48" x14ac:dyDescent="0.5">
      <c r="C171" t="s">
        <v>220</v>
      </c>
      <c r="D171" s="1">
        <v>1.3485477178423189E-2</v>
      </c>
      <c r="E171" s="1">
        <v>-1.8964259664478567E-2</v>
      </c>
      <c r="F171" s="1">
        <v>-2.8450212128774632E-2</v>
      </c>
      <c r="G171" s="1">
        <v>-1.7064846416382284E-2</v>
      </c>
      <c r="H171" s="1">
        <v>-1.9207091849298252E-2</v>
      </c>
      <c r="I171" s="1">
        <v>-1.7384273296947583E-2</v>
      </c>
      <c r="J171" s="1">
        <v>-8.6149768058315646E-3</v>
      </c>
      <c r="K171" s="1">
        <v>-3.5240274599542265E-2</v>
      </c>
      <c r="L171" s="1">
        <v>-2.2988505747126409E-2</v>
      </c>
      <c r="M171" s="1">
        <v>-1.9725763771950899E-2</v>
      </c>
      <c r="N171" s="1">
        <v>-1.8743109151047488E-2</v>
      </c>
      <c r="O171" s="1">
        <v>-2.0994475138121582E-2</v>
      </c>
      <c r="P171" s="1">
        <v>-5.6026829749457385E-2</v>
      </c>
      <c r="Q171" s="1">
        <v>-1.741486068111453E-2</v>
      </c>
      <c r="R171" s="1">
        <v>-6.3111391606185396E-4</v>
      </c>
      <c r="S171" s="1">
        <v>-3.5458685751463825E-2</v>
      </c>
      <c r="T171" s="1">
        <v>-1.5068493150684814E-2</v>
      </c>
      <c r="U171" s="1">
        <v>-2.8865979381443196E-2</v>
      </c>
      <c r="V171" s="1">
        <v>-2.0176830650646127E-2</v>
      </c>
      <c r="W171" s="1">
        <v>-2.6259378349410389E-2</v>
      </c>
      <c r="X171" s="1">
        <v>-1.9819043515725943E-2</v>
      </c>
      <c r="Y171" s="1">
        <v>-7.9623597538907021E-3</v>
      </c>
      <c r="Z171" s="1">
        <v>-3.039383561643838E-2</v>
      </c>
      <c r="AA171" s="1">
        <v>-9.4927321269654419E-3</v>
      </c>
      <c r="AB171" s="1">
        <v>-1.6828148903620499E-2</v>
      </c>
      <c r="AC171" s="1">
        <v>-1.5705018777739777E-2</v>
      </c>
      <c r="AD171" s="1">
        <v>1.8867924528302993E-3</v>
      </c>
      <c r="AE171" s="1">
        <v>-2.6399155227032733E-2</v>
      </c>
      <c r="AF171" s="1">
        <v>-1.764705882352946E-2</v>
      </c>
      <c r="AG171" s="1">
        <v>-1.5282392026578107E-2</v>
      </c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</row>
    <row r="172" spans="3:48" x14ac:dyDescent="0.5">
      <c r="C172" t="s">
        <v>221</v>
      </c>
      <c r="D172" s="1">
        <v>1.0644831115660169E-2</v>
      </c>
      <c r="E172" s="1">
        <v>7.4349442379182396E-3</v>
      </c>
      <c r="F172" s="1">
        <v>7.9630105317236577E-3</v>
      </c>
      <c r="G172" s="1">
        <v>1.7361111111111605E-3</v>
      </c>
      <c r="H172" s="1">
        <v>2.1089630931458769E-2</v>
      </c>
      <c r="I172" s="1">
        <v>1.3166015223205152E-2</v>
      </c>
      <c r="J172" s="1">
        <v>1.6042780748662944E-2</v>
      </c>
      <c r="K172" s="1">
        <v>-1.2333965844402384E-2</v>
      </c>
      <c r="L172" s="1">
        <v>-6.7226890756302282E-3</v>
      </c>
      <c r="M172" s="1">
        <v>-2.1840490797546019E-2</v>
      </c>
      <c r="N172" s="1">
        <v>9.7378277153559178E-3</v>
      </c>
      <c r="O172" s="1">
        <v>4.9661399548535101E-3</v>
      </c>
      <c r="P172" s="1">
        <v>6.3740856844305416E-3</v>
      </c>
      <c r="Q172" s="1">
        <v>7.877116975187004E-3</v>
      </c>
      <c r="R172" s="1">
        <v>2.3681717713924799E-2</v>
      </c>
      <c r="S172" s="1">
        <v>3.6424957841483918E-2</v>
      </c>
      <c r="T172" s="1">
        <v>3.8108484005563215E-2</v>
      </c>
      <c r="U172" s="1">
        <v>8.4925690021231404E-3</v>
      </c>
      <c r="V172" s="1">
        <v>1.96668209162425E-2</v>
      </c>
      <c r="W172" s="1">
        <v>1.1007154650521933E-3</v>
      </c>
      <c r="X172" s="1">
        <v>1.4065934065933927E-2</v>
      </c>
      <c r="Y172" s="1">
        <v>-7.2966070777102932E-4</v>
      </c>
      <c r="Z172" s="1">
        <v>7.064017660044053E-3</v>
      </c>
      <c r="AA172" s="1">
        <v>-4.4923629829289879E-3</v>
      </c>
      <c r="AB172" s="1">
        <v>1.3226141078838127E-2</v>
      </c>
      <c r="AC172" s="1">
        <v>2.0811654526534884E-2</v>
      </c>
      <c r="AD172" s="1">
        <v>-1.8832391713747842E-3</v>
      </c>
      <c r="AE172" s="1">
        <v>1.5184381778741818E-2</v>
      </c>
      <c r="AF172" s="1">
        <v>1.017964071856281E-2</v>
      </c>
      <c r="AG172" s="1">
        <v>1.0121457489878471E-2</v>
      </c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</row>
    <row r="173" spans="3:48" x14ac:dyDescent="0.5">
      <c r="C173" t="s">
        <v>222</v>
      </c>
      <c r="D173" s="1">
        <v>-2.4103706704476369E-2</v>
      </c>
      <c r="E173" s="1">
        <v>-9.5940959409595017E-3</v>
      </c>
      <c r="F173" s="1">
        <v>-1.5545361875637043E-2</v>
      </c>
      <c r="G173" s="1">
        <v>1.109185441941074E-2</v>
      </c>
      <c r="H173" s="1">
        <v>-3.1964593066141633E-3</v>
      </c>
      <c r="I173" s="1">
        <v>-8.1218274111675148E-3</v>
      </c>
      <c r="J173" s="1">
        <v>2.960526315789469E-3</v>
      </c>
      <c r="K173" s="1">
        <v>3.842459173871271E-3</v>
      </c>
      <c r="L173" s="1">
        <v>-1.0998307952622688E-2</v>
      </c>
      <c r="M173" s="1">
        <v>-4.7666833918714735E-3</v>
      </c>
      <c r="N173" s="1">
        <v>2.5964391691393196E-3</v>
      </c>
      <c r="O173" s="1">
        <v>2.2461814914642719E-3</v>
      </c>
      <c r="P173" s="1">
        <v>6.4375454262277643E-3</v>
      </c>
      <c r="Q173" s="1">
        <v>-6.6432200078155867E-3</v>
      </c>
      <c r="R173" s="1">
        <v>6.7859346082663752E-3</v>
      </c>
      <c r="S173" s="1">
        <v>-1.3667425968109326E-2</v>
      </c>
      <c r="T173" s="1">
        <v>-1.6613076098606627E-2</v>
      </c>
      <c r="U173" s="1">
        <v>4.9122807017543124E-3</v>
      </c>
      <c r="V173" s="1">
        <v>4.3113228953937099E-3</v>
      </c>
      <c r="W173" s="1">
        <v>-1.6492578339747377E-3</v>
      </c>
      <c r="X173" s="1">
        <v>-6.0684872128303757E-3</v>
      </c>
      <c r="Y173" s="1">
        <v>-8.7623220153340009E-3</v>
      </c>
      <c r="Z173" s="1">
        <v>-1.9728189390618156E-2</v>
      </c>
      <c r="AA173" s="1">
        <v>-1.5042117930204602E-2</v>
      </c>
      <c r="AB173" s="1">
        <v>7.4225748656258084E-3</v>
      </c>
      <c r="AC173" s="1">
        <v>-3.397893306150146E-3</v>
      </c>
      <c r="AD173" s="1">
        <v>2.8301886792452269E-3</v>
      </c>
      <c r="AE173" s="1">
        <v>-7.1225071225067271E-4</v>
      </c>
      <c r="AF173" s="1">
        <v>0</v>
      </c>
      <c r="AG173" s="1">
        <v>5.3440213760855837E-3</v>
      </c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</row>
    <row r="174" spans="3:48" x14ac:dyDescent="0.5">
      <c r="C174" t="s">
        <v>223</v>
      </c>
      <c r="D174" s="1">
        <v>1.4943960149439661E-2</v>
      </c>
      <c r="E174" s="1">
        <v>5.663189269746649E-2</v>
      </c>
      <c r="F174" s="1">
        <v>1.26844421434118E-2</v>
      </c>
      <c r="G174" s="1">
        <v>1.028453890983938E-3</v>
      </c>
      <c r="H174" s="1">
        <v>-2.1460286137148454E-2</v>
      </c>
      <c r="I174" s="1">
        <v>2.0470829068577334E-2</v>
      </c>
      <c r="J174" s="1">
        <v>1.1807149885208368E-2</v>
      </c>
      <c r="K174" s="1">
        <v>7.1770334928229484E-3</v>
      </c>
      <c r="L174" s="1">
        <v>5.9880239520957446E-3</v>
      </c>
      <c r="M174" s="1">
        <v>0</v>
      </c>
      <c r="N174" s="1">
        <v>1.442841287458374E-2</v>
      </c>
      <c r="O174" s="1">
        <v>-6.7234424025086614E-4</v>
      </c>
      <c r="P174" s="1">
        <v>-5.9836995770145007E-3</v>
      </c>
      <c r="Q174" s="1">
        <v>3.5011801730920444E-2</v>
      </c>
      <c r="R174" s="1">
        <v>2.1752450980392135E-2</v>
      </c>
      <c r="S174" s="1">
        <v>8.9079511712306658E-3</v>
      </c>
      <c r="T174" s="1">
        <v>9.8092643051770345E-3</v>
      </c>
      <c r="U174" s="1">
        <v>3.4916201117318746E-3</v>
      </c>
      <c r="V174" s="1">
        <v>-1.0393131495707197E-2</v>
      </c>
      <c r="W174" s="1">
        <v>8.2599118942729977E-3</v>
      </c>
      <c r="X174" s="1">
        <v>1.8752725686872918E-2</v>
      </c>
      <c r="Y174" s="1">
        <v>-1.5469613259668447E-2</v>
      </c>
      <c r="Z174" s="1">
        <v>2.2808586762075089E-2</v>
      </c>
      <c r="AA174" s="1">
        <v>1.8631643249847452E-2</v>
      </c>
      <c r="AB174" s="1">
        <v>-2.1341463414634276E-2</v>
      </c>
      <c r="AC174" s="1">
        <v>4.7732696897373472E-3</v>
      </c>
      <c r="AD174" s="1">
        <v>-3.7629350893697566E-3</v>
      </c>
      <c r="AE174" s="1">
        <v>2.4590163934426368E-2</v>
      </c>
      <c r="AF174" s="1">
        <v>8.8915234143449595E-4</v>
      </c>
      <c r="AG174" s="1">
        <v>6.6445182724250706E-4</v>
      </c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</row>
    <row r="175" spans="3:48" x14ac:dyDescent="0.5">
      <c r="C175" t="s">
        <v>224</v>
      </c>
      <c r="D175" s="1">
        <v>8.7934560327198596E-3</v>
      </c>
      <c r="E175" s="1">
        <v>1.1988716502115748E-2</v>
      </c>
      <c r="F175" s="1">
        <v>8.1799591002045258E-3</v>
      </c>
      <c r="G175" s="1">
        <v>-6.506849315068397E-3</v>
      </c>
      <c r="H175" s="1">
        <v>1.5124779430299995E-3</v>
      </c>
      <c r="I175" s="1">
        <v>8.0240722166500245E-3</v>
      </c>
      <c r="J175" s="1">
        <v>-2.2690437601297075E-3</v>
      </c>
      <c r="K175" s="1">
        <v>5.7007125890735644E-3</v>
      </c>
      <c r="L175" s="1">
        <v>9.3537414965987331E-3</v>
      </c>
      <c r="M175" s="1">
        <v>-3.02495588606011E-3</v>
      </c>
      <c r="N175" s="1">
        <v>2.1152443471918358E-2</v>
      </c>
      <c r="O175" s="1">
        <v>1.1886073110562778E-2</v>
      </c>
      <c r="P175" s="1">
        <v>2.3352361183186288E-2</v>
      </c>
      <c r="Q175" s="1">
        <v>2.6605853287722248E-3</v>
      </c>
      <c r="R175" s="1">
        <v>-1.6491754122938573E-2</v>
      </c>
      <c r="S175" s="1">
        <v>1.7331589274035331E-2</v>
      </c>
      <c r="T175" s="1">
        <v>1.592012951969779E-2</v>
      </c>
      <c r="U175" s="1">
        <v>1.3917884481560172E-3</v>
      </c>
      <c r="V175" s="1">
        <v>1.2100456621004563E-2</v>
      </c>
      <c r="W175" s="1">
        <v>-1.0922992900054274E-3</v>
      </c>
      <c r="X175" s="1">
        <v>-3.424657534246478E-3</v>
      </c>
      <c r="Y175" s="1">
        <v>5.2375607931163248E-3</v>
      </c>
      <c r="Z175" s="1">
        <v>7.4333187581985261E-3</v>
      </c>
      <c r="AA175" s="1">
        <v>-9.8950524737630996E-3</v>
      </c>
      <c r="AB175" s="1">
        <v>1.1941848390446541E-2</v>
      </c>
      <c r="AC175" s="1">
        <v>8.4832032575501426E-3</v>
      </c>
      <c r="AD175" s="1">
        <v>4.7214353163360645E-3</v>
      </c>
      <c r="AE175" s="1">
        <v>1.8782608695652181E-2</v>
      </c>
      <c r="AF175" s="1">
        <v>2.3097423748889678E-2</v>
      </c>
      <c r="AG175" s="1">
        <v>7.3041168658698474E-3</v>
      </c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</row>
    <row r="176" spans="3:48" x14ac:dyDescent="0.5">
      <c r="C176" t="s">
        <v>225</v>
      </c>
      <c r="D176" s="1">
        <v>5.0679099939185956E-3</v>
      </c>
      <c r="E176" s="1">
        <v>3.2752613240418116E-2</v>
      </c>
      <c r="F176" s="1">
        <v>7.3529411764705621E-3</v>
      </c>
      <c r="G176" s="1">
        <v>-4.1365046535678518E-3</v>
      </c>
      <c r="H176" s="1">
        <v>-2.013591744273846E-3</v>
      </c>
      <c r="I176" s="1">
        <v>0</v>
      </c>
      <c r="J176" s="1">
        <v>1.8518518518518601E-2</v>
      </c>
      <c r="K176" s="1">
        <v>8.5025980160604586E-3</v>
      </c>
      <c r="L176" s="1">
        <v>0</v>
      </c>
      <c r="M176" s="1">
        <v>8.8495575221239076E-3</v>
      </c>
      <c r="N176" s="1">
        <v>7.1428571428571175E-3</v>
      </c>
      <c r="O176" s="1">
        <v>2.8812056737588243E-3</v>
      </c>
      <c r="P176" s="1">
        <v>-1.7241379310343197E-3</v>
      </c>
      <c r="Q176" s="1">
        <v>-2.6535253980287665E-3</v>
      </c>
      <c r="R176" s="1">
        <v>-2.134146341463361E-3</v>
      </c>
      <c r="S176" s="1">
        <v>-6.1073609771779003E-3</v>
      </c>
      <c r="T176" s="1">
        <v>4.5152722443559945E-3</v>
      </c>
      <c r="U176" s="1">
        <v>3.4746351633079264E-3</v>
      </c>
      <c r="V176" s="1">
        <v>-8.5720730882020701E-3</v>
      </c>
      <c r="W176" s="1">
        <v>-8.201202843083566E-3</v>
      </c>
      <c r="X176" s="1">
        <v>-8.1615120274913799E-3</v>
      </c>
      <c r="Y176" s="1">
        <v>-1.8608113137328353E-3</v>
      </c>
      <c r="Z176" s="1">
        <v>8.2465277777779011E-3</v>
      </c>
      <c r="AA176" s="1">
        <v>-1.8170805572379489E-3</v>
      </c>
      <c r="AB176" s="1">
        <v>3.3350436121089011E-3</v>
      </c>
      <c r="AC176" s="1">
        <v>3.7012113055181484E-3</v>
      </c>
      <c r="AD176" s="1">
        <v>-4.6992481203007586E-3</v>
      </c>
      <c r="AE176" s="1">
        <v>8.5353362922500065E-3</v>
      </c>
      <c r="AF176" s="1">
        <v>4.341534008682979E-3</v>
      </c>
      <c r="AG176" s="1">
        <v>3.2959789057351863E-4</v>
      </c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</row>
    <row r="177" spans="2:48" x14ac:dyDescent="0.5">
      <c r="C177" t="s">
        <v>226</v>
      </c>
      <c r="D177" s="1">
        <v>2.8237192416296963E-2</v>
      </c>
      <c r="E177" s="1">
        <v>-6.0728744939271273E-3</v>
      </c>
      <c r="F177" s="1">
        <v>3.5237855524792305E-3</v>
      </c>
      <c r="G177" s="1">
        <v>-6.9228106611285423E-4</v>
      </c>
      <c r="H177" s="1">
        <v>-5.0441361916775396E-4</v>
      </c>
      <c r="I177" s="1">
        <v>3.4825870646766344E-3</v>
      </c>
      <c r="J177" s="1">
        <v>-9.5693779904306719E-3</v>
      </c>
      <c r="K177" s="1">
        <v>6.5573770491802463E-3</v>
      </c>
      <c r="L177" s="1">
        <v>-1.6849199663016012E-3</v>
      </c>
      <c r="M177" s="1">
        <v>9.0225563909773765E-3</v>
      </c>
      <c r="N177" s="1">
        <v>4.6099290780141633E-3</v>
      </c>
      <c r="O177" s="1">
        <v>-8.1767955801104186E-3</v>
      </c>
      <c r="P177" s="1">
        <v>-1.9303058010770036E-3</v>
      </c>
      <c r="Q177" s="1">
        <v>-1.9004180919802716E-3</v>
      </c>
      <c r="R177" s="1">
        <v>8.2493125572868919E-3</v>
      </c>
      <c r="S177" s="1">
        <v>-1.0349288486416475E-2</v>
      </c>
      <c r="T177" s="1">
        <v>-1.2956107879428913E-2</v>
      </c>
      <c r="U177" s="1">
        <v>6.9252077562320657E-4</v>
      </c>
      <c r="V177" s="1">
        <v>-6.8259385665536687E-4</v>
      </c>
      <c r="W177" s="1">
        <v>-2.2050716648290836E-3</v>
      </c>
      <c r="X177" s="1">
        <v>-2.1654395842356511E-3</v>
      </c>
      <c r="Y177" s="1">
        <v>3.3557046979866278E-3</v>
      </c>
      <c r="Z177" s="1">
        <v>-9.9009900990099098E-3</v>
      </c>
      <c r="AA177" s="1">
        <v>1.4563106796116276E-2</v>
      </c>
      <c r="AB177" s="1">
        <v>2.5568908207620478E-3</v>
      </c>
      <c r="AC177" s="1">
        <v>-3.352329869259485E-4</v>
      </c>
      <c r="AD177" s="1">
        <v>-1.4164305949008527E-2</v>
      </c>
      <c r="AE177" s="1">
        <v>-1.6249153689911977E-2</v>
      </c>
      <c r="AF177" s="1">
        <v>5.7636887608070175E-3</v>
      </c>
      <c r="AG177" s="1">
        <v>4.6128500823723328E-3</v>
      </c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</row>
    <row r="178" spans="2:48" x14ac:dyDescent="0.5">
      <c r="C178" t="s">
        <v>227</v>
      </c>
      <c r="D178" s="1">
        <v>-3.1384856806589978E-3</v>
      </c>
      <c r="E178" s="1">
        <v>-3.9375424304141204E-2</v>
      </c>
      <c r="F178" s="1">
        <v>1.3042387760220819E-2</v>
      </c>
      <c r="G178" s="1">
        <v>-6.5812261863524846E-3</v>
      </c>
      <c r="H178" s="1">
        <v>1.7663386323492292E-2</v>
      </c>
      <c r="I178" s="1">
        <v>1.4873574615765772E-3</v>
      </c>
      <c r="J178" s="1">
        <v>9.6618357487909812E-4</v>
      </c>
      <c r="K178" s="1">
        <v>0</v>
      </c>
      <c r="L178" s="1">
        <v>8.438818565401629E-4</v>
      </c>
      <c r="M178" s="1">
        <v>-4.967709885741467E-4</v>
      </c>
      <c r="N178" s="1">
        <v>7.0596540769507499E-4</v>
      </c>
      <c r="O178" s="1">
        <v>1.6265597147949951E-2</v>
      </c>
      <c r="P178" s="1">
        <v>1.5675895765472347E-2</v>
      </c>
      <c r="Q178" s="1">
        <v>2.0944402132520912E-2</v>
      </c>
      <c r="R178" s="1">
        <v>-2.9090909090909167E-2</v>
      </c>
      <c r="S178" s="1">
        <v>3.2679738562091387E-4</v>
      </c>
      <c r="T178" s="1">
        <v>8.8400750066970346E-3</v>
      </c>
      <c r="U178" s="1">
        <v>-3.4602076124568004E-3</v>
      </c>
      <c r="V178" s="1">
        <v>8.1967213114753079E-3</v>
      </c>
      <c r="W178" s="1">
        <v>-2.7624309392265678E-3</v>
      </c>
      <c r="X178" s="1">
        <v>3.4722222222220989E-3</v>
      </c>
      <c r="Y178" s="1">
        <v>0</v>
      </c>
      <c r="Z178" s="1">
        <v>-2.6086956521739202E-3</v>
      </c>
      <c r="AA178" s="1">
        <v>-4.1566985645932975E-2</v>
      </c>
      <c r="AB178" s="1">
        <v>4.0805916857944435E-3</v>
      </c>
      <c r="AC178" s="1">
        <v>-1.6767270288396974E-3</v>
      </c>
      <c r="AD178" s="1">
        <v>9.5785440613016526E-4</v>
      </c>
      <c r="AE178" s="1">
        <v>-2.0646937370956131E-3</v>
      </c>
      <c r="AF178" s="1">
        <v>-8.3094555873924891E-3</v>
      </c>
      <c r="AG178" s="1">
        <v>3.2797638570025711E-4</v>
      </c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</row>
    <row r="179" spans="2:48" x14ac:dyDescent="0.5">
      <c r="C179" t="s">
        <v>228</v>
      </c>
      <c r="D179" s="1">
        <v>-1.6332152695789026E-2</v>
      </c>
      <c r="E179" s="1">
        <v>-5.4416961130742014E-2</v>
      </c>
      <c r="F179" s="1">
        <v>-1.0646199554345093E-2</v>
      </c>
      <c r="G179" s="1">
        <v>-1.3947001394700176E-2</v>
      </c>
      <c r="H179" s="1">
        <v>-2.9754525167369206E-2</v>
      </c>
      <c r="I179" s="1">
        <v>-1.207920792079209E-2</v>
      </c>
      <c r="J179" s="1">
        <v>2.5740025740026429E-3</v>
      </c>
      <c r="K179" s="1">
        <v>-1.116798510935324E-2</v>
      </c>
      <c r="L179" s="1">
        <v>3.3726812816188279E-3</v>
      </c>
      <c r="M179" s="1">
        <v>-9.9403578528827197E-3</v>
      </c>
      <c r="N179" s="1">
        <v>2.4691358024691024E-3</v>
      </c>
      <c r="O179" s="1">
        <v>5.0427537820654234E-3</v>
      </c>
      <c r="P179" s="1">
        <v>-5.5121266786930523E-3</v>
      </c>
      <c r="Q179" s="1">
        <v>-1.3427825438269259E-2</v>
      </c>
      <c r="R179" s="1">
        <v>1.2796504369538164E-2</v>
      </c>
      <c r="S179" s="1">
        <v>1.0127409343351657E-2</v>
      </c>
      <c r="T179" s="1">
        <v>9.82474774296338E-3</v>
      </c>
      <c r="U179" s="1">
        <v>-3.4722222222222099E-3</v>
      </c>
      <c r="V179" s="1">
        <v>4.9683830171634025E-3</v>
      </c>
      <c r="W179" s="1">
        <v>-1.7728531855955687E-2</v>
      </c>
      <c r="X179" s="1">
        <v>-2.4221453287197159E-2</v>
      </c>
      <c r="Y179" s="1">
        <v>-6.6889632107023367E-3</v>
      </c>
      <c r="Z179" s="1">
        <v>-2.0488230165649601E-2</v>
      </c>
      <c r="AA179" s="1">
        <v>3.1201248049939068E-4</v>
      </c>
      <c r="AB179" s="1">
        <v>-5.0800101600201319E-4</v>
      </c>
      <c r="AC179" s="1">
        <v>-2.6872690628149121E-3</v>
      </c>
      <c r="AD179" s="1">
        <v>1.3397129186602852E-2</v>
      </c>
      <c r="AE179" s="1">
        <v>-6.8965517241379448E-3</v>
      </c>
      <c r="AF179" s="1">
        <v>-9.2458826928634164E-3</v>
      </c>
      <c r="AG179" s="1">
        <v>1.6393442622950616E-3</v>
      </c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</row>
    <row r="180" spans="2:48" x14ac:dyDescent="0.5"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</row>
    <row r="181" spans="2:48" x14ac:dyDescent="0.5"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</row>
    <row r="182" spans="2:48" s="2" customFormat="1" x14ac:dyDescent="0.5">
      <c r="C182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</row>
    <row r="183" spans="2:48" s="2" customFormat="1" x14ac:dyDescent="0.5">
      <c r="C183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</row>
    <row r="184" spans="2:48" s="2" customFormat="1" x14ac:dyDescent="0.5">
      <c r="C184"/>
      <c r="D184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</row>
    <row r="185" spans="2:48" x14ac:dyDescent="0.5">
      <c r="B185" s="2"/>
      <c r="D185"/>
      <c r="AH185" s="2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</row>
    <row r="186" spans="2:48" x14ac:dyDescent="0.5">
      <c r="B186" s="2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</row>
    <row r="187" spans="2:48" x14ac:dyDescent="0.5">
      <c r="B187" s="2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</row>
    <row r="188" spans="2:48" x14ac:dyDescent="0.5"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</row>
    <row r="189" spans="2:48" s="2" customFormat="1" x14ac:dyDescent="0.5">
      <c r="C189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</row>
    <row r="190" spans="2:48" s="2" customFormat="1" x14ac:dyDescent="0.5">
      <c r="C190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</row>
    <row r="191" spans="2:48" x14ac:dyDescent="0.5">
      <c r="AH191" s="2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</row>
    <row r="192" spans="2:48" x14ac:dyDescent="0.5"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</row>
    <row r="193" spans="35:48" x14ac:dyDescent="0.5"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</row>
    <row r="194" spans="35:48" x14ac:dyDescent="0.5"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</row>
    <row r="195" spans="35:48" x14ac:dyDescent="0.5"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</row>
    <row r="196" spans="35:48" x14ac:dyDescent="0.5"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</row>
    <row r="197" spans="35:48" x14ac:dyDescent="0.5"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</row>
    <row r="198" spans="35:48" x14ac:dyDescent="0.5"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</row>
    <row r="199" spans="35:48" x14ac:dyDescent="0.5"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</row>
    <row r="200" spans="35:48" x14ac:dyDescent="0.5"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</row>
    <row r="201" spans="35:48" x14ac:dyDescent="0.5"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</row>
    <row r="202" spans="35:48" x14ac:dyDescent="0.5"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</row>
    <row r="203" spans="35:48" x14ac:dyDescent="0.5"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</row>
    <row r="204" spans="35:48" x14ac:dyDescent="0.5"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</row>
    <row r="205" spans="35:48" x14ac:dyDescent="0.5"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</row>
    <row r="206" spans="35:48" x14ac:dyDescent="0.5"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</row>
    <row r="207" spans="35:48" x14ac:dyDescent="0.5"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</row>
    <row r="208" spans="35:48" x14ac:dyDescent="0.5"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</row>
    <row r="209" spans="35:48" x14ac:dyDescent="0.5"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</row>
    <row r="210" spans="35:48" x14ac:dyDescent="0.5"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</row>
    <row r="211" spans="35:48" x14ac:dyDescent="0.5"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</row>
    <row r="212" spans="35:48" x14ac:dyDescent="0.5"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</row>
    <row r="213" spans="35:48" x14ac:dyDescent="0.5"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</row>
    <row r="214" spans="35:48" x14ac:dyDescent="0.5"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</row>
    <row r="215" spans="35:48" x14ac:dyDescent="0.5"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</row>
    <row r="216" spans="35:48" x14ac:dyDescent="0.5"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</row>
    <row r="217" spans="35:48" x14ac:dyDescent="0.5"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</row>
    <row r="218" spans="35:48" x14ac:dyDescent="0.5"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</row>
    <row r="219" spans="35:48" x14ac:dyDescent="0.5"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</row>
    <row r="220" spans="35:48" x14ac:dyDescent="0.5"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</row>
    <row r="221" spans="35:48" x14ac:dyDescent="0.5"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</row>
    <row r="222" spans="35:48" x14ac:dyDescent="0.5"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</row>
    <row r="223" spans="35:48" x14ac:dyDescent="0.5"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</row>
    <row r="224" spans="35:48" x14ac:dyDescent="0.5"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</row>
    <row r="225" spans="35:48" x14ac:dyDescent="0.5"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</row>
    <row r="226" spans="35:48" x14ac:dyDescent="0.5"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</row>
    <row r="227" spans="35:48" x14ac:dyDescent="0.5"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</row>
    <row r="228" spans="35:48" x14ac:dyDescent="0.5"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</row>
    <row r="229" spans="35:48" x14ac:dyDescent="0.5"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</row>
    <row r="230" spans="35:48" x14ac:dyDescent="0.5"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</row>
    <row r="231" spans="35:48" x14ac:dyDescent="0.5"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</row>
    <row r="232" spans="35:48" x14ac:dyDescent="0.5"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</row>
    <row r="233" spans="35:48" x14ac:dyDescent="0.5"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</row>
    <row r="234" spans="35:48" x14ac:dyDescent="0.5"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</row>
    <row r="235" spans="35:48" x14ac:dyDescent="0.5"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</row>
    <row r="236" spans="35:48" x14ac:dyDescent="0.5"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</row>
    <row r="237" spans="35:48" x14ac:dyDescent="0.5"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</row>
    <row r="238" spans="35:48" x14ac:dyDescent="0.5"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</row>
    <row r="239" spans="35:48" x14ac:dyDescent="0.5"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</row>
    <row r="240" spans="35:48" x14ac:dyDescent="0.5"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</row>
    <row r="241" spans="35:48" x14ac:dyDescent="0.5"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</row>
    <row r="242" spans="35:48" x14ac:dyDescent="0.5"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</row>
    <row r="243" spans="35:48" x14ac:dyDescent="0.5"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</row>
    <row r="244" spans="35:48" x14ac:dyDescent="0.5"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</row>
    <row r="245" spans="35:48" x14ac:dyDescent="0.5"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</row>
    <row r="246" spans="35:48" x14ac:dyDescent="0.5"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</row>
    <row r="247" spans="35:48" x14ac:dyDescent="0.5"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</row>
    <row r="248" spans="35:48" x14ac:dyDescent="0.5"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</row>
    <row r="249" spans="35:48" x14ac:dyDescent="0.5"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</row>
    <row r="250" spans="35:48" x14ac:dyDescent="0.5"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</row>
    <row r="251" spans="35:48" x14ac:dyDescent="0.5"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</row>
    <row r="252" spans="35:48" x14ac:dyDescent="0.5"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</row>
    <row r="253" spans="35:48" x14ac:dyDescent="0.5"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</row>
    <row r="254" spans="35:48" x14ac:dyDescent="0.5"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</row>
    <row r="255" spans="35:48" x14ac:dyDescent="0.5"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</row>
    <row r="256" spans="35:48" x14ac:dyDescent="0.5"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</row>
    <row r="257" spans="35:48" x14ac:dyDescent="0.5"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</row>
    <row r="258" spans="35:48" x14ac:dyDescent="0.5"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</row>
    <row r="259" spans="35:48" x14ac:dyDescent="0.5"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</row>
    <row r="260" spans="35:48" x14ac:dyDescent="0.5"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</row>
    <row r="261" spans="35:48" x14ac:dyDescent="0.5"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</row>
    <row r="262" spans="35:48" x14ac:dyDescent="0.5"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</row>
    <row r="263" spans="35:48" x14ac:dyDescent="0.5"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</row>
    <row r="264" spans="35:48" x14ac:dyDescent="0.5"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</row>
    <row r="265" spans="35:48" x14ac:dyDescent="0.5"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</row>
    <row r="266" spans="35:48" x14ac:dyDescent="0.5"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</row>
    <row r="267" spans="35:48" x14ac:dyDescent="0.5"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</row>
    <row r="268" spans="35:48" x14ac:dyDescent="0.5"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</row>
    <row r="269" spans="35:48" x14ac:dyDescent="0.5"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</row>
    <row r="270" spans="35:48" x14ac:dyDescent="0.5"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</row>
    <row r="271" spans="35:48" x14ac:dyDescent="0.5"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</row>
    <row r="272" spans="35:48" x14ac:dyDescent="0.5"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</row>
    <row r="273" spans="35:48" x14ac:dyDescent="0.5"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</row>
    <row r="274" spans="35:48" x14ac:dyDescent="0.5"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</row>
    <row r="275" spans="35:48" x14ac:dyDescent="0.5"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</row>
    <row r="276" spans="35:48" x14ac:dyDescent="0.5"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</row>
    <row r="277" spans="35:48" x14ac:dyDescent="0.5"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</row>
    <row r="278" spans="35:48" x14ac:dyDescent="0.5"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</row>
    <row r="279" spans="35:48" x14ac:dyDescent="0.5"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</row>
    <row r="280" spans="35:48" x14ac:dyDescent="0.5"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</row>
    <row r="281" spans="35:48" x14ac:dyDescent="0.5"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</row>
    <row r="282" spans="35:48" x14ac:dyDescent="0.5"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</row>
    <row r="283" spans="35:48" x14ac:dyDescent="0.5"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</row>
    <row r="284" spans="35:48" x14ac:dyDescent="0.5"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</row>
    <row r="285" spans="35:48" x14ac:dyDescent="0.5"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</row>
    <row r="286" spans="35:48" x14ac:dyDescent="0.5"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</row>
    <row r="287" spans="35:48" x14ac:dyDescent="0.5"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</row>
    <row r="288" spans="35:48" x14ac:dyDescent="0.5"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</row>
    <row r="289" spans="35:48" x14ac:dyDescent="0.5"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</row>
    <row r="290" spans="35:48" x14ac:dyDescent="0.5"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</row>
    <row r="291" spans="35:48" x14ac:dyDescent="0.5"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</row>
    <row r="292" spans="35:48" x14ac:dyDescent="0.5"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</row>
    <row r="293" spans="35:48" x14ac:dyDescent="0.5"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</row>
    <row r="294" spans="35:48" x14ac:dyDescent="0.5"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</row>
    <row r="295" spans="35:48" x14ac:dyDescent="0.5"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</row>
    <row r="296" spans="35:48" x14ac:dyDescent="0.5"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</row>
    <row r="297" spans="35:48" x14ac:dyDescent="0.5"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</row>
    <row r="298" spans="35:48" x14ac:dyDescent="0.5"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</row>
    <row r="299" spans="35:48" x14ac:dyDescent="0.5"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</row>
    <row r="300" spans="35:48" x14ac:dyDescent="0.5"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</row>
    <row r="301" spans="35:48" x14ac:dyDescent="0.5"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</row>
    <row r="302" spans="35:48" x14ac:dyDescent="0.5"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</row>
    <row r="303" spans="35:48" x14ac:dyDescent="0.5"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</row>
    <row r="304" spans="35:48" x14ac:dyDescent="0.5"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</row>
    <row r="305" spans="35:48" x14ac:dyDescent="0.5"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</row>
    <row r="306" spans="35:48" x14ac:dyDescent="0.5"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</row>
    <row r="307" spans="35:48" x14ac:dyDescent="0.5"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</row>
    <row r="308" spans="35:48" x14ac:dyDescent="0.5"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</row>
    <row r="309" spans="35:48" x14ac:dyDescent="0.5"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</row>
    <row r="310" spans="35:48" x14ac:dyDescent="0.5"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</row>
    <row r="311" spans="35:48" x14ac:dyDescent="0.5"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</row>
    <row r="312" spans="35:48" x14ac:dyDescent="0.5"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</row>
    <row r="313" spans="35:48" x14ac:dyDescent="0.5"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</row>
    <row r="314" spans="35:48" x14ac:dyDescent="0.5"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</row>
    <row r="315" spans="35:48" x14ac:dyDescent="0.5"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</row>
    <row r="316" spans="35:48" x14ac:dyDescent="0.5"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</row>
    <row r="317" spans="35:48" x14ac:dyDescent="0.5"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</row>
    <row r="318" spans="35:48" x14ac:dyDescent="0.5"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</row>
    <row r="319" spans="35:48" x14ac:dyDescent="0.5"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</row>
    <row r="320" spans="35:48" x14ac:dyDescent="0.5"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</row>
    <row r="321" spans="35:48" x14ac:dyDescent="0.5"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</row>
    <row r="322" spans="35:48" x14ac:dyDescent="0.5"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</row>
    <row r="323" spans="35:48" x14ac:dyDescent="0.5"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</row>
    <row r="324" spans="35:48" x14ac:dyDescent="0.5"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</row>
    <row r="325" spans="35:48" x14ac:dyDescent="0.5"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</row>
    <row r="326" spans="35:48" x14ac:dyDescent="0.5"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</row>
    <row r="327" spans="35:48" x14ac:dyDescent="0.5"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</row>
    <row r="328" spans="35:48" x14ac:dyDescent="0.5"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</row>
    <row r="329" spans="35:48" x14ac:dyDescent="0.5"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</row>
    <row r="330" spans="35:48" x14ac:dyDescent="0.5"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</row>
    <row r="331" spans="35:48" x14ac:dyDescent="0.5"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</row>
    <row r="332" spans="35:48" x14ac:dyDescent="0.5"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</row>
    <row r="333" spans="35:48" x14ac:dyDescent="0.5"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</row>
    <row r="334" spans="35:48" x14ac:dyDescent="0.5"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</row>
    <row r="335" spans="35:48" x14ac:dyDescent="0.5"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</row>
    <row r="336" spans="35:48" x14ac:dyDescent="0.5"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</row>
    <row r="337" spans="35:48" x14ac:dyDescent="0.5"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</row>
    <row r="338" spans="35:48" x14ac:dyDescent="0.5"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</row>
    <row r="339" spans="35:48" x14ac:dyDescent="0.5"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</row>
    <row r="340" spans="35:48" x14ac:dyDescent="0.5"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</row>
    <row r="341" spans="35:48" x14ac:dyDescent="0.5"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</row>
    <row r="342" spans="35:48" x14ac:dyDescent="0.5"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</row>
    <row r="343" spans="35:48" x14ac:dyDescent="0.5"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</row>
    <row r="344" spans="35:48" x14ac:dyDescent="0.5"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</row>
    <row r="345" spans="35:48" x14ac:dyDescent="0.5"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</row>
    <row r="346" spans="35:48" x14ac:dyDescent="0.5"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</row>
    <row r="347" spans="35:48" x14ac:dyDescent="0.5"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</row>
    <row r="348" spans="35:48" x14ac:dyDescent="0.5"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</row>
    <row r="349" spans="35:48" x14ac:dyDescent="0.5"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</row>
    <row r="350" spans="35:48" x14ac:dyDescent="0.5"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</row>
    <row r="351" spans="35:48" x14ac:dyDescent="0.5"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</row>
    <row r="352" spans="35:48" x14ac:dyDescent="0.5"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</row>
    <row r="353" spans="35:48" x14ac:dyDescent="0.5"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</row>
    <row r="354" spans="35:48" x14ac:dyDescent="0.5"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</row>
    <row r="355" spans="35:48" x14ac:dyDescent="0.5"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</row>
    <row r="356" spans="35:48" x14ac:dyDescent="0.5"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</row>
    <row r="357" spans="35:48" x14ac:dyDescent="0.5"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</row>
    <row r="358" spans="35:48" x14ac:dyDescent="0.5"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</row>
    <row r="359" spans="35:48" x14ac:dyDescent="0.5"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</row>
    <row r="360" spans="35:48" x14ac:dyDescent="0.5"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</row>
    <row r="361" spans="35:48" x14ac:dyDescent="0.5"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</row>
    <row r="362" spans="35:48" x14ac:dyDescent="0.5"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</row>
    <row r="363" spans="35:48" x14ac:dyDescent="0.5"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</row>
    <row r="364" spans="35:48" x14ac:dyDescent="0.5"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</row>
    <row r="365" spans="35:48" x14ac:dyDescent="0.5"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</row>
    <row r="366" spans="35:48" x14ac:dyDescent="0.5"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</row>
    <row r="367" spans="35:48" x14ac:dyDescent="0.5"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</row>
    <row r="368" spans="35:48" x14ac:dyDescent="0.5"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</row>
    <row r="369" spans="35:48" x14ac:dyDescent="0.5"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</row>
    <row r="370" spans="35:48" x14ac:dyDescent="0.5"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</row>
    <row r="371" spans="35:48" x14ac:dyDescent="0.5"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</row>
    <row r="372" spans="35:48" x14ac:dyDescent="0.5"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</row>
    <row r="373" spans="35:48" x14ac:dyDescent="0.5"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</row>
    <row r="374" spans="35:48" x14ac:dyDescent="0.5"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</row>
    <row r="375" spans="35:48" x14ac:dyDescent="0.5"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</row>
    <row r="376" spans="35:48" x14ac:dyDescent="0.5"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</row>
    <row r="377" spans="35:48" x14ac:dyDescent="0.5"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</row>
    <row r="378" spans="35:48" x14ac:dyDescent="0.5"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</row>
    <row r="379" spans="35:48" x14ac:dyDescent="0.5"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</row>
    <row r="380" spans="35:48" x14ac:dyDescent="0.5"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</row>
    <row r="381" spans="35:48" x14ac:dyDescent="0.5"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</row>
    <row r="382" spans="35:48" x14ac:dyDescent="0.5"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</row>
    <row r="383" spans="35:48" x14ac:dyDescent="0.5"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</row>
    <row r="384" spans="35:48" x14ac:dyDescent="0.5"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</row>
    <row r="385" spans="35:48" x14ac:dyDescent="0.5"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</row>
    <row r="386" spans="35:48" x14ac:dyDescent="0.5"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</row>
    <row r="387" spans="35:48" x14ac:dyDescent="0.5"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</row>
    <row r="388" spans="35:48" x14ac:dyDescent="0.5"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</row>
    <row r="389" spans="35:48" x14ac:dyDescent="0.5"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</row>
    <row r="390" spans="35:48" x14ac:dyDescent="0.5"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</row>
    <row r="391" spans="35:48" x14ac:dyDescent="0.5"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</row>
    <row r="392" spans="35:48" x14ac:dyDescent="0.5"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</row>
    <row r="393" spans="35:48" x14ac:dyDescent="0.5"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</row>
    <row r="394" spans="35:48" x14ac:dyDescent="0.5"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</row>
    <row r="395" spans="35:48" x14ac:dyDescent="0.5"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</row>
    <row r="396" spans="35:48" x14ac:dyDescent="0.5"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</row>
    <row r="397" spans="35:48" x14ac:dyDescent="0.5"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</row>
    <row r="398" spans="35:48" x14ac:dyDescent="0.5"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</row>
    <row r="399" spans="35:48" x14ac:dyDescent="0.5"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</row>
    <row r="400" spans="35:48" x14ac:dyDescent="0.5"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</row>
    <row r="401" spans="35:48" x14ac:dyDescent="0.5"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</row>
    <row r="402" spans="35:48" x14ac:dyDescent="0.5"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</row>
    <row r="403" spans="35:48" x14ac:dyDescent="0.5"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</row>
    <row r="404" spans="35:48" x14ac:dyDescent="0.5"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</row>
    <row r="405" spans="35:48" x14ac:dyDescent="0.5"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</row>
    <row r="406" spans="35:48" x14ac:dyDescent="0.5"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</row>
    <row r="407" spans="35:48" x14ac:dyDescent="0.5"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</row>
    <row r="408" spans="35:48" x14ac:dyDescent="0.5"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</row>
    <row r="409" spans="35:48" x14ac:dyDescent="0.5"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</row>
    <row r="410" spans="35:48" x14ac:dyDescent="0.5"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</row>
    <row r="411" spans="35:48" x14ac:dyDescent="0.5"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</row>
    <row r="412" spans="35:48" x14ac:dyDescent="0.5"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</row>
    <row r="413" spans="35:48" x14ac:dyDescent="0.5"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</row>
    <row r="414" spans="35:48" x14ac:dyDescent="0.5"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</row>
    <row r="415" spans="35:48" x14ac:dyDescent="0.5"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</row>
    <row r="416" spans="35:48" x14ac:dyDescent="0.5"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</row>
    <row r="417" spans="35:48" x14ac:dyDescent="0.5"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</row>
    <row r="418" spans="35:48" x14ac:dyDescent="0.5"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</row>
    <row r="419" spans="35:48" x14ac:dyDescent="0.5"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</row>
    <row r="420" spans="35:48" x14ac:dyDescent="0.5"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</row>
    <row r="421" spans="35:48" x14ac:dyDescent="0.5"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</row>
    <row r="422" spans="35:48" x14ac:dyDescent="0.5"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</row>
    <row r="423" spans="35:48" x14ac:dyDescent="0.5"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</row>
    <row r="424" spans="35:48" x14ac:dyDescent="0.5"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</row>
    <row r="425" spans="35:48" x14ac:dyDescent="0.5"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</row>
    <row r="426" spans="35:48" x14ac:dyDescent="0.5"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</row>
    <row r="427" spans="35:48" x14ac:dyDescent="0.5"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</row>
    <row r="428" spans="35:48" x14ac:dyDescent="0.5"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</row>
    <row r="429" spans="35:48" x14ac:dyDescent="0.5"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</row>
    <row r="430" spans="35:48" x14ac:dyDescent="0.5"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</row>
    <row r="431" spans="35:48" x14ac:dyDescent="0.5"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</row>
    <row r="432" spans="35:48" x14ac:dyDescent="0.5"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</row>
    <row r="433" spans="35:48" x14ac:dyDescent="0.5"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</row>
    <row r="434" spans="35:48" x14ac:dyDescent="0.5"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E6C3E-A960-4F49-9C6E-451F0E48D58F}">
  <dimension ref="B2:OF1022"/>
  <sheetViews>
    <sheetView zoomScale="80" zoomScaleNormal="80" workbookViewId="0"/>
  </sheetViews>
  <sheetFormatPr defaultRowHeight="14.35" x14ac:dyDescent="0.5"/>
  <cols>
    <col min="2" max="2" width="10.8203125" style="9" customWidth="1"/>
    <col min="3" max="3" width="8.52734375" style="2" customWidth="1"/>
    <col min="4" max="4" width="8.9375" style="14"/>
    <col min="5" max="5" width="8.703125" customWidth="1"/>
    <col min="6" max="6" width="8.703125" style="2" customWidth="1"/>
    <col min="8" max="8" width="12.9375" customWidth="1"/>
    <col min="9" max="9" width="8.9375" style="1"/>
    <col min="10" max="27" width="11.46875" customWidth="1"/>
  </cols>
  <sheetData>
    <row r="2" spans="2:396" x14ac:dyDescent="0.5">
      <c r="H2" s="6"/>
      <c r="I2" s="12"/>
    </row>
    <row r="3" spans="2:396" x14ac:dyDescent="0.5">
      <c r="F3" s="23"/>
      <c r="H3" s="6"/>
      <c r="I3" s="12"/>
      <c r="J3" s="1"/>
      <c r="K3" s="1"/>
      <c r="L3" s="1"/>
      <c r="M3" s="1"/>
      <c r="N3" s="1"/>
      <c r="O3" s="1"/>
      <c r="P3" s="1"/>
      <c r="Q3" s="1"/>
    </row>
    <row r="4" spans="2:396" x14ac:dyDescent="0.5">
      <c r="J4" s="1"/>
      <c r="K4" s="1"/>
      <c r="L4" s="1"/>
      <c r="M4" s="1"/>
      <c r="N4" s="1"/>
      <c r="O4" s="1"/>
      <c r="P4" s="1"/>
      <c r="Q4" s="1"/>
    </row>
    <row r="5" spans="2:396" x14ac:dyDescent="0.5">
      <c r="E5" s="6"/>
      <c r="F5" s="7"/>
      <c r="G5" s="6" t="s">
        <v>287</v>
      </c>
      <c r="H5" s="22">
        <v>2</v>
      </c>
      <c r="I5" s="2"/>
    </row>
    <row r="6" spans="2:396" x14ac:dyDescent="0.5">
      <c r="J6" s="1"/>
      <c r="K6" s="1"/>
      <c r="L6" s="1"/>
      <c r="M6" s="1"/>
      <c r="N6" s="1"/>
      <c r="O6" s="1"/>
      <c r="P6" s="1"/>
      <c r="Q6" s="1"/>
    </row>
    <row r="7" spans="2:396" x14ac:dyDescent="0.5">
      <c r="J7" s="1"/>
      <c r="K7" s="1"/>
      <c r="L7" s="1"/>
      <c r="M7" s="1"/>
      <c r="N7" s="1"/>
      <c r="O7" s="1"/>
      <c r="P7" s="1"/>
      <c r="Q7" s="1"/>
    </row>
    <row r="8" spans="2:396" x14ac:dyDescent="0.5">
      <c r="J8" s="1"/>
      <c r="K8" s="1"/>
      <c r="L8" s="1"/>
      <c r="M8" s="1"/>
      <c r="N8" s="1"/>
      <c r="O8" s="1"/>
      <c r="P8" s="1"/>
      <c r="Q8" s="1"/>
    </row>
    <row r="9" spans="2:396" x14ac:dyDescent="0.5">
      <c r="B9" s="9" t="s">
        <v>297</v>
      </c>
      <c r="H9" t="s">
        <v>307</v>
      </c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</row>
    <row r="10" spans="2:396" x14ac:dyDescent="0.5">
      <c r="B10" s="6" t="s">
        <v>295</v>
      </c>
      <c r="C10" s="7" t="s">
        <v>296</v>
      </c>
      <c r="E10" s="6" t="s">
        <v>295</v>
      </c>
      <c r="F10" s="7" t="s">
        <v>296</v>
      </c>
      <c r="I10" s="1" t="s">
        <v>31</v>
      </c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</row>
    <row r="11" spans="2:396" x14ac:dyDescent="0.5">
      <c r="B11" s="9" cm="1">
        <f t="array" aca="1" ref="B11:C179" ca="1">TRANSPOSE(_xll.apakNearestNeighbour.Smoother(H5,TRANSPOSE(E11:F179)))</f>
        <v>-2.2566086395873652E-2</v>
      </c>
      <c r="C11" s="2">
        <f ca="1"/>
        <v>6</v>
      </c>
      <c r="E11" s="1" cm="1">
        <f t="array" aca="1" ref="E11:E179" ca="1">_xll.apaReturns.Cumulative.Geometric(I11:I179,TRUE)</f>
        <v>-1.3539651837524147E-2</v>
      </c>
      <c r="F11" s="2">
        <v>1</v>
      </c>
      <c r="H11" t="s">
        <v>60</v>
      </c>
      <c r="I11" s="1">
        <v>-1.3539651837524147E-2</v>
      </c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</row>
    <row r="12" spans="2:396" x14ac:dyDescent="0.5">
      <c r="B12" s="9">
        <f ca="1"/>
        <v>-2.2566086395873652E-2</v>
      </c>
      <c r="C12" s="2">
        <f ca="1"/>
        <v>6</v>
      </c>
      <c r="E12" s="1">
        <f ca="1"/>
        <v>-2.2566086395873652E-2</v>
      </c>
      <c r="F12" s="2">
        <v>2</v>
      </c>
      <c r="H12" t="s">
        <v>61</v>
      </c>
      <c r="I12" s="1">
        <v>-9.1503267973856994E-3</v>
      </c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</row>
    <row r="13" spans="2:396" x14ac:dyDescent="0.5">
      <c r="B13" s="9">
        <f ca="1"/>
        <v>-3.0947775628626717E-2</v>
      </c>
      <c r="C13" s="2">
        <f ca="1"/>
        <v>9</v>
      </c>
      <c r="E13" s="1">
        <f ca="1"/>
        <v>-3.1592520954223158E-2</v>
      </c>
      <c r="F13" s="2">
        <v>3</v>
      </c>
      <c r="H13" t="s">
        <v>62</v>
      </c>
      <c r="I13" s="1">
        <v>-9.2348284960422911E-3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</row>
    <row r="14" spans="2:396" x14ac:dyDescent="0.5">
      <c r="B14" s="9">
        <f ca="1"/>
        <v>-3.7825059101654866E-2</v>
      </c>
      <c r="C14" s="2">
        <f ca="1"/>
        <v>12</v>
      </c>
      <c r="E14" s="1">
        <f ca="1"/>
        <v>-3.8684719535783341E-2</v>
      </c>
      <c r="F14" s="2">
        <v>4</v>
      </c>
      <c r="H14" t="s">
        <v>63</v>
      </c>
      <c r="I14" s="1">
        <v>-7.3235685752329749E-3</v>
      </c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</row>
    <row r="15" spans="2:396" x14ac:dyDescent="0.5">
      <c r="B15" s="9">
        <f ca="1"/>
        <v>-4.2123361272297433E-2</v>
      </c>
      <c r="C15" s="2">
        <f ca="1"/>
        <v>15</v>
      </c>
      <c r="E15" s="1">
        <f ca="1"/>
        <v>-4.3197936814958093E-2</v>
      </c>
      <c r="F15" s="2">
        <v>5</v>
      </c>
      <c r="H15" t="s">
        <v>64</v>
      </c>
      <c r="I15" s="1">
        <v>-4.6948356807512415E-3</v>
      </c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</row>
    <row r="16" spans="2:396" x14ac:dyDescent="0.5">
      <c r="B16" s="9">
        <f ca="1"/>
        <v>-4.2768106597893839E-2</v>
      </c>
      <c r="C16" s="2">
        <f ca="1"/>
        <v>18</v>
      </c>
      <c r="E16" s="1">
        <f ca="1"/>
        <v>-4.4487427466150864E-2</v>
      </c>
      <c r="F16" s="2">
        <v>6</v>
      </c>
      <c r="H16" t="s">
        <v>65</v>
      </c>
      <c r="I16" s="1">
        <v>-1.3477088948786742E-3</v>
      </c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</row>
    <row r="17" spans="2:396" x14ac:dyDescent="0.5">
      <c r="B17" s="9">
        <f ca="1"/>
        <v>-3.9329464861379781E-2</v>
      </c>
      <c r="C17" s="2">
        <f ca="1"/>
        <v>21</v>
      </c>
      <c r="E17" s="1">
        <f ca="1"/>
        <v>-4.0618955512572552E-2</v>
      </c>
      <c r="F17" s="2">
        <v>7</v>
      </c>
      <c r="H17" t="s">
        <v>66</v>
      </c>
      <c r="I17" s="1">
        <v>4.0485829959513442E-3</v>
      </c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</row>
    <row r="18" spans="2:396" x14ac:dyDescent="0.5">
      <c r="B18" s="9">
        <f ca="1"/>
        <v>-3.5890823124865724E-2</v>
      </c>
      <c r="C18" s="2">
        <f ca="1"/>
        <v>24</v>
      </c>
      <c r="E18" s="1">
        <f ca="1"/>
        <v>-3.2882011605415928E-2</v>
      </c>
      <c r="F18" s="2">
        <v>8</v>
      </c>
      <c r="H18" t="s">
        <v>67</v>
      </c>
      <c r="I18" s="1">
        <v>8.0645161290322509E-3</v>
      </c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  <c r="IX18" s="10"/>
      <c r="IY18" s="10"/>
      <c r="IZ18" s="10"/>
      <c r="JA18" s="10"/>
      <c r="JB18" s="10"/>
      <c r="JC18" s="10"/>
      <c r="JD18" s="10"/>
      <c r="JE18" s="10"/>
      <c r="JF18" s="10"/>
      <c r="JG18" s="10"/>
      <c r="JH18" s="10"/>
      <c r="JI18" s="10"/>
      <c r="JJ18" s="10"/>
      <c r="JK18" s="10"/>
      <c r="JL18" s="10"/>
      <c r="JM18" s="10"/>
      <c r="JN18" s="10"/>
      <c r="JO18" s="10"/>
      <c r="JP18" s="10"/>
      <c r="JQ18" s="10"/>
      <c r="JR18" s="10"/>
      <c r="JS18" s="10"/>
      <c r="JT18" s="10"/>
      <c r="JU18" s="10"/>
      <c r="JV18" s="10"/>
      <c r="JW18" s="10"/>
      <c r="JX18" s="10"/>
      <c r="JY18" s="10"/>
      <c r="JZ18" s="10"/>
      <c r="KA18" s="10"/>
      <c r="KB18" s="10"/>
      <c r="KC18" s="10"/>
      <c r="KD18" s="10"/>
      <c r="KE18" s="10"/>
      <c r="KF18" s="10"/>
      <c r="KG18" s="10"/>
      <c r="KH18" s="10"/>
      <c r="KI18" s="10"/>
      <c r="KJ18" s="10"/>
      <c r="KK18" s="10"/>
      <c r="KL18" s="10"/>
      <c r="KM18" s="10"/>
      <c r="KN18" s="10"/>
      <c r="KO18" s="10"/>
      <c r="KP18" s="10"/>
      <c r="KQ18" s="10"/>
      <c r="KR18" s="10"/>
      <c r="KS18" s="10"/>
      <c r="KT18" s="10"/>
      <c r="KU18" s="10"/>
      <c r="KV18" s="10"/>
      <c r="KW18" s="10"/>
      <c r="KX18" s="10"/>
      <c r="KY18" s="10"/>
      <c r="KZ18" s="10"/>
      <c r="LA18" s="10"/>
      <c r="LB18" s="10"/>
      <c r="LC18" s="10"/>
      <c r="LD18" s="10"/>
      <c r="LE18" s="10"/>
      <c r="LF18" s="10"/>
      <c r="LG18" s="10"/>
      <c r="LH18" s="10"/>
      <c r="LI18" s="10"/>
      <c r="LJ18" s="10"/>
      <c r="LK18" s="10"/>
      <c r="LL18" s="10"/>
      <c r="LM18" s="10"/>
      <c r="LN18" s="10"/>
      <c r="LO18" s="10"/>
      <c r="LP18" s="10"/>
      <c r="LQ18" s="10"/>
      <c r="LR18" s="10"/>
      <c r="LS18" s="10"/>
      <c r="LT18" s="10"/>
      <c r="LU18" s="10"/>
      <c r="LV18" s="10"/>
      <c r="LW18" s="10"/>
      <c r="LX18" s="10"/>
      <c r="LY18" s="10"/>
      <c r="LZ18" s="10"/>
      <c r="MA18" s="10"/>
      <c r="MB18" s="10"/>
      <c r="MC18" s="10"/>
      <c r="MD18" s="10"/>
      <c r="ME18" s="10"/>
      <c r="MF18" s="10"/>
      <c r="MG18" s="10"/>
      <c r="MH18" s="10"/>
      <c r="MI18" s="10"/>
      <c r="MJ18" s="10"/>
      <c r="MK18" s="10"/>
      <c r="ML18" s="10"/>
      <c r="MM18" s="10"/>
      <c r="MN18" s="10"/>
      <c r="MO18" s="10"/>
      <c r="MP18" s="10"/>
      <c r="MQ18" s="10"/>
      <c r="MR18" s="10"/>
      <c r="MS18" s="10"/>
      <c r="MT18" s="10"/>
      <c r="MU18" s="10"/>
      <c r="MV18" s="10"/>
      <c r="MW18" s="10"/>
      <c r="MX18" s="10"/>
      <c r="MY18" s="10"/>
      <c r="MZ18" s="10"/>
      <c r="NA18" s="10"/>
      <c r="NB18" s="10"/>
      <c r="NC18" s="10"/>
      <c r="ND18" s="10"/>
      <c r="NE18" s="10"/>
      <c r="NF18" s="10"/>
      <c r="NG18" s="10"/>
      <c r="NH18" s="10"/>
      <c r="NI18" s="10"/>
      <c r="NJ18" s="10"/>
      <c r="NK18" s="10"/>
      <c r="NL18" s="10"/>
      <c r="NM18" s="10"/>
      <c r="NN18" s="10"/>
      <c r="NO18" s="10"/>
      <c r="NP18" s="10"/>
      <c r="NQ18" s="10"/>
      <c r="NR18" s="10"/>
      <c r="NS18" s="10"/>
      <c r="NT18" s="10"/>
      <c r="NU18" s="10"/>
      <c r="NV18" s="10"/>
      <c r="NW18" s="10"/>
      <c r="NX18" s="10"/>
      <c r="NY18" s="10"/>
      <c r="NZ18" s="10"/>
      <c r="OA18" s="10"/>
      <c r="OB18" s="10"/>
      <c r="OC18" s="10"/>
      <c r="OD18" s="10"/>
      <c r="OE18" s="10"/>
      <c r="OF18" s="10"/>
    </row>
    <row r="19" spans="2:396" x14ac:dyDescent="0.5">
      <c r="B19" s="9">
        <f ca="1"/>
        <v>-5.0290135396518422E-2</v>
      </c>
      <c r="C19" s="2">
        <f ca="1"/>
        <v>27</v>
      </c>
      <c r="E19" s="1">
        <f ca="1"/>
        <v>-3.4171502256608699E-2</v>
      </c>
      <c r="F19" s="2">
        <v>9</v>
      </c>
      <c r="H19" t="s">
        <v>68</v>
      </c>
      <c r="I19" s="1">
        <v>-1.3333333333332975E-3</v>
      </c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  <c r="IX19" s="10"/>
      <c r="IY19" s="10"/>
      <c r="IZ19" s="10"/>
      <c r="JA19" s="10"/>
      <c r="JB19" s="10"/>
      <c r="JC19" s="10"/>
      <c r="JD19" s="10"/>
      <c r="JE19" s="10"/>
      <c r="JF19" s="10"/>
      <c r="JG19" s="10"/>
      <c r="JH19" s="10"/>
      <c r="JI19" s="10"/>
      <c r="JJ19" s="10"/>
      <c r="JK19" s="10"/>
      <c r="JL19" s="10"/>
      <c r="JM19" s="10"/>
      <c r="JN19" s="10"/>
      <c r="JO19" s="10"/>
      <c r="JP19" s="10"/>
      <c r="JQ19" s="10"/>
      <c r="JR19" s="10"/>
      <c r="JS19" s="10"/>
      <c r="JT19" s="10"/>
      <c r="JU19" s="10"/>
      <c r="JV19" s="10"/>
      <c r="JW19" s="10"/>
      <c r="JX19" s="10"/>
      <c r="JY19" s="10"/>
      <c r="JZ19" s="10"/>
      <c r="KA19" s="10"/>
      <c r="KB19" s="10"/>
      <c r="KC19" s="10"/>
      <c r="KD19" s="10"/>
      <c r="KE19" s="10"/>
      <c r="KF19" s="10"/>
      <c r="KG19" s="10"/>
      <c r="KH19" s="10"/>
      <c r="KI19" s="10"/>
      <c r="KJ19" s="10"/>
      <c r="KK19" s="10"/>
      <c r="KL19" s="10"/>
      <c r="KM19" s="10"/>
      <c r="KN19" s="10"/>
      <c r="KO19" s="10"/>
      <c r="KP19" s="10"/>
      <c r="KQ19" s="10"/>
      <c r="KR19" s="10"/>
      <c r="KS19" s="10"/>
      <c r="KT19" s="10"/>
      <c r="KU19" s="10"/>
      <c r="KV19" s="10"/>
      <c r="KW19" s="10"/>
      <c r="KX19" s="10"/>
      <c r="KY19" s="10"/>
      <c r="KZ19" s="10"/>
      <c r="LA19" s="10"/>
      <c r="LB19" s="10"/>
      <c r="LC19" s="10"/>
      <c r="LD19" s="10"/>
      <c r="LE19" s="10"/>
      <c r="LF19" s="10"/>
      <c r="LG19" s="10"/>
      <c r="LH19" s="10"/>
      <c r="LI19" s="10"/>
      <c r="LJ19" s="10"/>
      <c r="LK19" s="10"/>
      <c r="LL19" s="10"/>
      <c r="LM19" s="10"/>
      <c r="LN19" s="10"/>
      <c r="LO19" s="10"/>
      <c r="LP19" s="10"/>
      <c r="LQ19" s="10"/>
      <c r="LR19" s="10"/>
      <c r="LS19" s="10"/>
      <c r="LT19" s="10"/>
      <c r="LU19" s="10"/>
      <c r="LV19" s="10"/>
      <c r="LW19" s="10"/>
      <c r="LX19" s="10"/>
      <c r="LY19" s="10"/>
      <c r="LZ19" s="10"/>
      <c r="MA19" s="10"/>
      <c r="MB19" s="10"/>
      <c r="MC19" s="10"/>
      <c r="MD19" s="10"/>
      <c r="ME19" s="10"/>
      <c r="MF19" s="10"/>
      <c r="MG19" s="10"/>
      <c r="MH19" s="10"/>
      <c r="MI19" s="10"/>
      <c r="MJ19" s="10"/>
      <c r="MK19" s="10"/>
      <c r="ML19" s="10"/>
      <c r="MM19" s="10"/>
      <c r="MN19" s="10"/>
      <c r="MO19" s="10"/>
      <c r="MP19" s="10"/>
      <c r="MQ19" s="10"/>
      <c r="MR19" s="10"/>
      <c r="MS19" s="10"/>
      <c r="MT19" s="10"/>
      <c r="MU19" s="10"/>
      <c r="MV19" s="10"/>
      <c r="MW19" s="10"/>
      <c r="MX19" s="10"/>
      <c r="MY19" s="10"/>
      <c r="MZ19" s="10"/>
      <c r="NA19" s="10"/>
      <c r="NB19" s="10"/>
      <c r="NC19" s="10"/>
      <c r="ND19" s="10"/>
      <c r="NE19" s="10"/>
      <c r="NF19" s="10"/>
      <c r="NG19" s="10"/>
      <c r="NH19" s="10"/>
      <c r="NI19" s="10"/>
      <c r="NJ19" s="10"/>
      <c r="NK19" s="10"/>
      <c r="NL19" s="10"/>
      <c r="NM19" s="10"/>
      <c r="NN19" s="10"/>
      <c r="NO19" s="10"/>
      <c r="NP19" s="10"/>
      <c r="NQ19" s="10"/>
      <c r="NR19" s="10"/>
      <c r="NS19" s="10"/>
      <c r="NT19" s="10"/>
      <c r="NU19" s="10"/>
      <c r="NV19" s="10"/>
      <c r="NW19" s="10"/>
      <c r="NX19" s="10"/>
      <c r="NY19" s="10"/>
      <c r="NZ19" s="10"/>
      <c r="OA19" s="10"/>
      <c r="OB19" s="10"/>
      <c r="OC19" s="10"/>
      <c r="OD19" s="10"/>
      <c r="OE19" s="10"/>
      <c r="OF19" s="10"/>
    </row>
    <row r="20" spans="2:396" x14ac:dyDescent="0.5">
      <c r="B20" s="9">
        <f ca="1"/>
        <v>-7.371588222652059E-2</v>
      </c>
      <c r="C20" s="2">
        <f ca="1"/>
        <v>30</v>
      </c>
      <c r="E20" s="1">
        <f ca="1"/>
        <v>-8.3816892327530645E-2</v>
      </c>
      <c r="F20" s="2">
        <v>10</v>
      </c>
      <c r="H20" t="s">
        <v>69</v>
      </c>
      <c r="I20" s="1">
        <v>-5.1401869158878455E-2</v>
      </c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  <c r="IX20" s="10"/>
      <c r="IY20" s="10"/>
      <c r="IZ20" s="10"/>
      <c r="JA20" s="10"/>
      <c r="JB20" s="10"/>
      <c r="JC20" s="10"/>
      <c r="JD20" s="10"/>
      <c r="JE20" s="10"/>
      <c r="JF20" s="10"/>
      <c r="JG20" s="10"/>
      <c r="JH20" s="10"/>
      <c r="JI20" s="10"/>
      <c r="JJ20" s="10"/>
      <c r="JK20" s="10"/>
      <c r="JL20" s="10"/>
      <c r="JM20" s="10"/>
      <c r="JN20" s="10"/>
      <c r="JO20" s="10"/>
      <c r="JP20" s="10"/>
      <c r="JQ20" s="10"/>
      <c r="JR20" s="10"/>
      <c r="JS20" s="10"/>
      <c r="JT20" s="10"/>
      <c r="JU20" s="10"/>
      <c r="JV20" s="10"/>
      <c r="JW20" s="10"/>
      <c r="JX20" s="10"/>
      <c r="JY20" s="10"/>
      <c r="JZ20" s="10"/>
      <c r="KA20" s="10"/>
      <c r="KB20" s="10"/>
      <c r="KC20" s="10"/>
      <c r="KD20" s="10"/>
      <c r="KE20" s="10"/>
      <c r="KF20" s="10"/>
      <c r="KG20" s="10"/>
      <c r="KH20" s="10"/>
      <c r="KI20" s="10"/>
      <c r="KJ20" s="10"/>
      <c r="KK20" s="10"/>
      <c r="KL20" s="10"/>
      <c r="KM20" s="10"/>
      <c r="KN20" s="10"/>
      <c r="KO20" s="10"/>
      <c r="KP20" s="10"/>
      <c r="KQ20" s="10"/>
      <c r="KR20" s="10"/>
      <c r="KS20" s="10"/>
      <c r="KT20" s="10"/>
      <c r="KU20" s="10"/>
      <c r="KV20" s="10"/>
      <c r="KW20" s="10"/>
      <c r="KX20" s="10"/>
      <c r="KY20" s="10"/>
      <c r="KZ20" s="10"/>
      <c r="LA20" s="10"/>
      <c r="LB20" s="10"/>
      <c r="LC20" s="10"/>
      <c r="LD20" s="10"/>
      <c r="LE20" s="10"/>
      <c r="LF20" s="10"/>
      <c r="LG20" s="10"/>
      <c r="LH20" s="10"/>
      <c r="LI20" s="10"/>
      <c r="LJ20" s="10"/>
      <c r="LK20" s="10"/>
      <c r="LL20" s="10"/>
      <c r="LM20" s="10"/>
      <c r="LN20" s="10"/>
      <c r="LO20" s="10"/>
      <c r="LP20" s="10"/>
      <c r="LQ20" s="10"/>
      <c r="LR20" s="10"/>
      <c r="LS20" s="10"/>
      <c r="LT20" s="10"/>
      <c r="LU20" s="10"/>
      <c r="LV20" s="10"/>
      <c r="LW20" s="10"/>
      <c r="LX20" s="10"/>
      <c r="LY20" s="10"/>
      <c r="LZ20" s="10"/>
      <c r="MA20" s="10"/>
      <c r="MB20" s="10"/>
      <c r="MC20" s="10"/>
      <c r="MD20" s="10"/>
      <c r="ME20" s="10"/>
      <c r="MF20" s="10"/>
      <c r="MG20" s="10"/>
      <c r="MH20" s="10"/>
      <c r="MI20" s="10"/>
      <c r="MJ20" s="10"/>
      <c r="MK20" s="10"/>
      <c r="ML20" s="10"/>
      <c r="MM20" s="10"/>
      <c r="MN20" s="10"/>
      <c r="MO20" s="10"/>
      <c r="MP20" s="10"/>
      <c r="MQ20" s="10"/>
      <c r="MR20" s="10"/>
      <c r="MS20" s="10"/>
      <c r="MT20" s="10"/>
      <c r="MU20" s="10"/>
      <c r="MV20" s="10"/>
      <c r="MW20" s="10"/>
      <c r="MX20" s="10"/>
      <c r="MY20" s="10"/>
      <c r="MZ20" s="10"/>
      <c r="NA20" s="10"/>
      <c r="NB20" s="10"/>
      <c r="NC20" s="10"/>
      <c r="ND20" s="10"/>
      <c r="NE20" s="10"/>
      <c r="NF20" s="10"/>
      <c r="NG20" s="10"/>
      <c r="NH20" s="10"/>
      <c r="NI20" s="10"/>
      <c r="NJ20" s="10"/>
      <c r="NK20" s="10"/>
      <c r="NL20" s="10"/>
      <c r="NM20" s="10"/>
      <c r="NN20" s="10"/>
      <c r="NO20" s="10"/>
      <c r="NP20" s="10"/>
      <c r="NQ20" s="10"/>
      <c r="NR20" s="10"/>
      <c r="NS20" s="10"/>
      <c r="NT20" s="10"/>
      <c r="NU20" s="10"/>
      <c r="NV20" s="10"/>
      <c r="NW20" s="10"/>
      <c r="NX20" s="10"/>
      <c r="NY20" s="10"/>
      <c r="NZ20" s="10"/>
      <c r="OA20" s="10"/>
      <c r="OB20" s="10"/>
      <c r="OC20" s="10"/>
      <c r="OD20" s="10"/>
      <c r="OE20" s="10"/>
      <c r="OF20" s="10"/>
    </row>
    <row r="21" spans="2:396" x14ac:dyDescent="0.5">
      <c r="B21" s="9">
        <f ca="1"/>
        <v>-9.5852138405330023E-2</v>
      </c>
      <c r="C21" s="2">
        <f ca="1"/>
        <v>33</v>
      </c>
      <c r="E21" s="1">
        <f ca="1"/>
        <v>-0.10315925209542243</v>
      </c>
      <c r="F21" s="2">
        <v>11</v>
      </c>
      <c r="H21" t="s">
        <v>70</v>
      </c>
      <c r="I21" s="1">
        <v>-2.1111893033075368E-2</v>
      </c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  <c r="IX21" s="10"/>
      <c r="IY21" s="10"/>
      <c r="IZ21" s="10"/>
      <c r="JA21" s="10"/>
      <c r="JB21" s="10"/>
      <c r="JC21" s="10"/>
      <c r="JD21" s="10"/>
      <c r="JE21" s="10"/>
      <c r="JF21" s="10"/>
      <c r="JG21" s="10"/>
      <c r="JH21" s="10"/>
      <c r="JI21" s="10"/>
      <c r="JJ21" s="10"/>
      <c r="JK21" s="10"/>
      <c r="JL21" s="10"/>
      <c r="JM21" s="10"/>
      <c r="JN21" s="10"/>
      <c r="JO21" s="10"/>
      <c r="JP21" s="10"/>
      <c r="JQ21" s="10"/>
      <c r="JR21" s="10"/>
      <c r="JS21" s="10"/>
      <c r="JT21" s="10"/>
      <c r="JU21" s="10"/>
      <c r="JV21" s="10"/>
      <c r="JW21" s="10"/>
      <c r="JX21" s="10"/>
      <c r="JY21" s="10"/>
      <c r="JZ21" s="10"/>
      <c r="KA21" s="10"/>
      <c r="KB21" s="10"/>
      <c r="KC21" s="10"/>
      <c r="KD21" s="10"/>
      <c r="KE21" s="10"/>
      <c r="KF21" s="10"/>
      <c r="KG21" s="10"/>
      <c r="KH21" s="10"/>
      <c r="KI21" s="10"/>
      <c r="KJ21" s="10"/>
      <c r="KK21" s="10"/>
      <c r="KL21" s="10"/>
      <c r="KM21" s="10"/>
      <c r="KN21" s="10"/>
      <c r="KO21" s="10"/>
      <c r="KP21" s="10"/>
      <c r="KQ21" s="10"/>
      <c r="KR21" s="10"/>
      <c r="KS21" s="10"/>
      <c r="KT21" s="10"/>
      <c r="KU21" s="10"/>
      <c r="KV21" s="10"/>
      <c r="KW21" s="10"/>
      <c r="KX21" s="10"/>
      <c r="KY21" s="10"/>
      <c r="KZ21" s="10"/>
      <c r="LA21" s="10"/>
      <c r="LB21" s="10"/>
      <c r="LC21" s="10"/>
      <c r="LD21" s="10"/>
      <c r="LE21" s="10"/>
      <c r="LF21" s="10"/>
      <c r="LG21" s="10"/>
      <c r="LH21" s="10"/>
      <c r="LI21" s="10"/>
      <c r="LJ21" s="10"/>
      <c r="LK21" s="10"/>
      <c r="LL21" s="10"/>
      <c r="LM21" s="10"/>
      <c r="LN21" s="10"/>
      <c r="LO21" s="10"/>
      <c r="LP21" s="10"/>
      <c r="LQ21" s="10"/>
      <c r="LR21" s="10"/>
      <c r="LS21" s="10"/>
      <c r="LT21" s="10"/>
      <c r="LU21" s="10"/>
      <c r="LV21" s="10"/>
      <c r="LW21" s="10"/>
      <c r="LX21" s="10"/>
      <c r="LY21" s="10"/>
      <c r="LZ21" s="10"/>
      <c r="MA21" s="10"/>
      <c r="MB21" s="10"/>
      <c r="MC21" s="10"/>
      <c r="MD21" s="10"/>
      <c r="ME21" s="10"/>
      <c r="MF21" s="10"/>
      <c r="MG21" s="10"/>
      <c r="MH21" s="10"/>
      <c r="MI21" s="10"/>
      <c r="MJ21" s="10"/>
      <c r="MK21" s="10"/>
      <c r="ML21" s="10"/>
      <c r="MM21" s="10"/>
      <c r="MN21" s="10"/>
      <c r="MO21" s="10"/>
      <c r="MP21" s="10"/>
      <c r="MQ21" s="10"/>
      <c r="MR21" s="10"/>
      <c r="MS21" s="10"/>
      <c r="MT21" s="10"/>
      <c r="MU21" s="10"/>
      <c r="MV21" s="10"/>
      <c r="MW21" s="10"/>
      <c r="MX21" s="10"/>
      <c r="MY21" s="10"/>
      <c r="MZ21" s="10"/>
      <c r="NA21" s="10"/>
      <c r="NB21" s="10"/>
      <c r="NC21" s="10"/>
      <c r="ND21" s="10"/>
      <c r="NE21" s="10"/>
      <c r="NF21" s="10"/>
      <c r="NG21" s="10"/>
      <c r="NH21" s="10"/>
      <c r="NI21" s="10"/>
      <c r="NJ21" s="10"/>
      <c r="NK21" s="10"/>
      <c r="NL21" s="10"/>
      <c r="NM21" s="10"/>
      <c r="NN21" s="10"/>
      <c r="NO21" s="10"/>
      <c r="NP21" s="10"/>
      <c r="NQ21" s="10"/>
      <c r="NR21" s="10"/>
      <c r="NS21" s="10"/>
      <c r="NT21" s="10"/>
      <c r="NU21" s="10"/>
      <c r="NV21" s="10"/>
      <c r="NW21" s="10"/>
      <c r="NX21" s="10"/>
      <c r="NY21" s="10"/>
      <c r="NZ21" s="10"/>
      <c r="OA21" s="10"/>
      <c r="OB21" s="10"/>
      <c r="OC21" s="10"/>
      <c r="OD21" s="10"/>
      <c r="OE21" s="10"/>
      <c r="OF21" s="10"/>
    </row>
    <row r="22" spans="2:396" x14ac:dyDescent="0.5">
      <c r="B22" s="9">
        <f ca="1"/>
        <v>-9.2843326885880262E-2</v>
      </c>
      <c r="C22" s="2">
        <f ca="1"/>
        <v>36</v>
      </c>
      <c r="E22" s="1">
        <f ca="1"/>
        <v>-0.100580270793037</v>
      </c>
      <c r="F22" s="2">
        <v>12</v>
      </c>
      <c r="H22" t="s">
        <v>71</v>
      </c>
      <c r="I22" s="1">
        <v>2.8756290438531895E-3</v>
      </c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  <c r="IX22" s="10"/>
      <c r="IY22" s="10"/>
      <c r="IZ22" s="10"/>
      <c r="JA22" s="10"/>
      <c r="JB22" s="10"/>
      <c r="JC22" s="10"/>
      <c r="JD22" s="10"/>
      <c r="JE22" s="10"/>
      <c r="JF22" s="10"/>
      <c r="JG22" s="10"/>
      <c r="JH22" s="10"/>
      <c r="JI22" s="10"/>
      <c r="JJ22" s="10"/>
      <c r="JK22" s="10"/>
      <c r="JL22" s="10"/>
      <c r="JM22" s="10"/>
      <c r="JN22" s="10"/>
      <c r="JO22" s="10"/>
      <c r="JP22" s="10"/>
      <c r="JQ22" s="10"/>
      <c r="JR22" s="10"/>
      <c r="JS22" s="10"/>
      <c r="JT22" s="10"/>
      <c r="JU22" s="10"/>
      <c r="JV22" s="10"/>
      <c r="JW22" s="10"/>
      <c r="JX22" s="10"/>
      <c r="JY22" s="10"/>
      <c r="JZ22" s="10"/>
      <c r="KA22" s="10"/>
      <c r="KB22" s="10"/>
      <c r="KC22" s="10"/>
      <c r="KD22" s="10"/>
      <c r="KE22" s="10"/>
      <c r="KF22" s="10"/>
      <c r="KG22" s="10"/>
      <c r="KH22" s="10"/>
      <c r="KI22" s="10"/>
      <c r="KJ22" s="10"/>
      <c r="KK22" s="10"/>
      <c r="KL22" s="10"/>
      <c r="KM22" s="10"/>
      <c r="KN22" s="10"/>
      <c r="KO22" s="10"/>
      <c r="KP22" s="10"/>
      <c r="KQ22" s="10"/>
      <c r="KR22" s="10"/>
      <c r="KS22" s="10"/>
      <c r="KT22" s="10"/>
      <c r="KU22" s="10"/>
      <c r="KV22" s="10"/>
      <c r="KW22" s="10"/>
      <c r="KX22" s="10"/>
      <c r="KY22" s="10"/>
      <c r="KZ22" s="10"/>
      <c r="LA22" s="10"/>
      <c r="LB22" s="10"/>
      <c r="LC22" s="10"/>
      <c r="LD22" s="10"/>
      <c r="LE22" s="10"/>
      <c r="LF22" s="10"/>
      <c r="LG22" s="10"/>
      <c r="LH22" s="10"/>
      <c r="LI22" s="10"/>
      <c r="LJ22" s="10"/>
      <c r="LK22" s="10"/>
      <c r="LL22" s="10"/>
      <c r="LM22" s="10"/>
      <c r="LN22" s="10"/>
      <c r="LO22" s="10"/>
      <c r="LP22" s="10"/>
      <c r="LQ22" s="10"/>
      <c r="LR22" s="10"/>
      <c r="LS22" s="10"/>
      <c r="LT22" s="10"/>
      <c r="LU22" s="10"/>
      <c r="LV22" s="10"/>
      <c r="LW22" s="10"/>
      <c r="LX22" s="10"/>
      <c r="LY22" s="10"/>
      <c r="LZ22" s="10"/>
      <c r="MA22" s="10"/>
      <c r="MB22" s="10"/>
      <c r="MC22" s="10"/>
      <c r="MD22" s="10"/>
      <c r="ME22" s="10"/>
      <c r="MF22" s="10"/>
      <c r="MG22" s="10"/>
      <c r="MH22" s="10"/>
      <c r="MI22" s="10"/>
      <c r="MJ22" s="10"/>
      <c r="MK22" s="10"/>
      <c r="ML22" s="10"/>
      <c r="MM22" s="10"/>
      <c r="MN22" s="10"/>
      <c r="MO22" s="10"/>
      <c r="MP22" s="10"/>
      <c r="MQ22" s="10"/>
      <c r="MR22" s="10"/>
      <c r="MS22" s="10"/>
      <c r="MT22" s="10"/>
      <c r="MU22" s="10"/>
      <c r="MV22" s="10"/>
      <c r="MW22" s="10"/>
      <c r="MX22" s="10"/>
      <c r="MY22" s="10"/>
      <c r="MZ22" s="10"/>
      <c r="NA22" s="10"/>
      <c r="NB22" s="10"/>
      <c r="NC22" s="10"/>
      <c r="ND22" s="10"/>
      <c r="NE22" s="10"/>
      <c r="NF22" s="10"/>
      <c r="NG22" s="10"/>
      <c r="NH22" s="10"/>
      <c r="NI22" s="10"/>
      <c r="NJ22" s="10"/>
      <c r="NK22" s="10"/>
      <c r="NL22" s="10"/>
      <c r="NM22" s="10"/>
      <c r="NN22" s="10"/>
      <c r="NO22" s="10"/>
      <c r="NP22" s="10"/>
      <c r="NQ22" s="10"/>
      <c r="NR22" s="10"/>
      <c r="NS22" s="10"/>
      <c r="NT22" s="10"/>
      <c r="NU22" s="10"/>
      <c r="NV22" s="10"/>
      <c r="NW22" s="10"/>
      <c r="NX22" s="10"/>
      <c r="NY22" s="10"/>
      <c r="NZ22" s="10"/>
      <c r="OA22" s="10"/>
      <c r="OB22" s="10"/>
      <c r="OC22" s="10"/>
      <c r="OD22" s="10"/>
      <c r="OE22" s="10"/>
      <c r="OF22" s="10"/>
    </row>
    <row r="23" spans="2:396" x14ac:dyDescent="0.5">
      <c r="B23" s="9">
        <f ca="1"/>
        <v>-8.5536213195787858E-2</v>
      </c>
      <c r="C23" s="2">
        <f ca="1"/>
        <v>39</v>
      </c>
      <c r="E23" s="1">
        <f ca="1"/>
        <v>-7.4790457769181362E-2</v>
      </c>
      <c r="F23" s="2">
        <v>13</v>
      </c>
      <c r="H23" t="s">
        <v>72</v>
      </c>
      <c r="I23" s="1">
        <v>2.8673835125448077E-2</v>
      </c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  <c r="IX23" s="10"/>
      <c r="IY23" s="10"/>
      <c r="IZ23" s="10"/>
      <c r="JA23" s="10"/>
      <c r="JB23" s="10"/>
      <c r="JC23" s="10"/>
      <c r="JD23" s="10"/>
      <c r="JE23" s="10"/>
      <c r="JF23" s="10"/>
      <c r="JG23" s="10"/>
      <c r="JH23" s="10"/>
      <c r="JI23" s="10"/>
      <c r="JJ23" s="10"/>
      <c r="JK23" s="10"/>
      <c r="JL23" s="10"/>
      <c r="JM23" s="10"/>
      <c r="JN23" s="10"/>
      <c r="JO23" s="10"/>
      <c r="JP23" s="10"/>
      <c r="JQ23" s="10"/>
      <c r="JR23" s="10"/>
      <c r="JS23" s="10"/>
      <c r="JT23" s="10"/>
      <c r="JU23" s="10"/>
      <c r="JV23" s="10"/>
      <c r="JW23" s="10"/>
      <c r="JX23" s="10"/>
      <c r="JY23" s="10"/>
      <c r="JZ23" s="10"/>
      <c r="KA23" s="10"/>
      <c r="KB23" s="10"/>
      <c r="KC23" s="10"/>
      <c r="KD23" s="10"/>
      <c r="KE23" s="10"/>
      <c r="KF23" s="10"/>
      <c r="KG23" s="10"/>
      <c r="KH23" s="10"/>
      <c r="KI23" s="10"/>
      <c r="KJ23" s="10"/>
      <c r="KK23" s="10"/>
      <c r="KL23" s="10"/>
      <c r="KM23" s="10"/>
      <c r="KN23" s="10"/>
      <c r="KO23" s="10"/>
      <c r="KP23" s="10"/>
      <c r="KQ23" s="10"/>
      <c r="KR23" s="10"/>
      <c r="KS23" s="10"/>
      <c r="KT23" s="10"/>
      <c r="KU23" s="10"/>
      <c r="KV23" s="10"/>
      <c r="KW23" s="10"/>
      <c r="KX23" s="10"/>
      <c r="KY23" s="10"/>
      <c r="KZ23" s="10"/>
      <c r="LA23" s="10"/>
      <c r="LB23" s="10"/>
      <c r="LC23" s="10"/>
      <c r="LD23" s="10"/>
      <c r="LE23" s="10"/>
      <c r="LF23" s="10"/>
      <c r="LG23" s="10"/>
      <c r="LH23" s="10"/>
      <c r="LI23" s="10"/>
      <c r="LJ23" s="10"/>
      <c r="LK23" s="10"/>
      <c r="LL23" s="10"/>
      <c r="LM23" s="10"/>
      <c r="LN23" s="10"/>
      <c r="LO23" s="10"/>
      <c r="LP23" s="10"/>
      <c r="LQ23" s="10"/>
      <c r="LR23" s="10"/>
      <c r="LS23" s="10"/>
      <c r="LT23" s="10"/>
      <c r="LU23" s="10"/>
      <c r="LV23" s="10"/>
      <c r="LW23" s="10"/>
      <c r="LX23" s="10"/>
      <c r="LY23" s="10"/>
      <c r="LZ23" s="10"/>
      <c r="MA23" s="10"/>
      <c r="MB23" s="10"/>
      <c r="MC23" s="10"/>
      <c r="MD23" s="10"/>
      <c r="ME23" s="10"/>
      <c r="MF23" s="10"/>
      <c r="MG23" s="10"/>
      <c r="MH23" s="10"/>
      <c r="MI23" s="10"/>
      <c r="MJ23" s="10"/>
      <c r="MK23" s="10"/>
      <c r="ML23" s="10"/>
      <c r="MM23" s="10"/>
      <c r="MN23" s="10"/>
      <c r="MO23" s="10"/>
      <c r="MP23" s="10"/>
      <c r="MQ23" s="10"/>
      <c r="MR23" s="10"/>
      <c r="MS23" s="10"/>
      <c r="MT23" s="10"/>
      <c r="MU23" s="10"/>
      <c r="MV23" s="10"/>
      <c r="MW23" s="10"/>
      <c r="MX23" s="10"/>
      <c r="MY23" s="10"/>
      <c r="MZ23" s="10"/>
      <c r="NA23" s="10"/>
      <c r="NB23" s="10"/>
      <c r="NC23" s="10"/>
      <c r="ND23" s="10"/>
      <c r="NE23" s="10"/>
      <c r="NF23" s="10"/>
      <c r="NG23" s="10"/>
      <c r="NH23" s="10"/>
      <c r="NI23" s="10"/>
      <c r="NJ23" s="10"/>
      <c r="NK23" s="10"/>
      <c r="NL23" s="10"/>
      <c r="NM23" s="10"/>
      <c r="NN23" s="10"/>
      <c r="NO23" s="10"/>
      <c r="NP23" s="10"/>
      <c r="NQ23" s="10"/>
      <c r="NR23" s="10"/>
      <c r="NS23" s="10"/>
      <c r="NT23" s="10"/>
      <c r="NU23" s="10"/>
      <c r="NV23" s="10"/>
      <c r="NW23" s="10"/>
      <c r="NX23" s="10"/>
      <c r="NY23" s="10"/>
      <c r="NZ23" s="10"/>
      <c r="OA23" s="10"/>
      <c r="OB23" s="10"/>
      <c r="OC23" s="10"/>
      <c r="OD23" s="10"/>
      <c r="OE23" s="10"/>
      <c r="OF23" s="10"/>
    </row>
    <row r="24" spans="2:396" x14ac:dyDescent="0.5">
      <c r="B24" s="9">
        <f ca="1"/>
        <v>-8.1022995916613064E-2</v>
      </c>
      <c r="C24" s="2">
        <f ca="1"/>
        <v>42</v>
      </c>
      <c r="E24" s="1">
        <f ca="1"/>
        <v>-8.1237911025145215E-2</v>
      </c>
      <c r="F24" s="2">
        <v>14</v>
      </c>
      <c r="H24" t="s">
        <v>73</v>
      </c>
      <c r="I24" s="1">
        <v>-6.9686411149825211E-3</v>
      </c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  <c r="IX24" s="10"/>
      <c r="IY24" s="10"/>
      <c r="IZ24" s="10"/>
      <c r="JA24" s="10"/>
      <c r="JB24" s="10"/>
      <c r="JC24" s="10"/>
      <c r="JD24" s="10"/>
      <c r="JE24" s="10"/>
      <c r="JF24" s="10"/>
      <c r="JG24" s="10"/>
      <c r="JH24" s="10"/>
      <c r="JI24" s="10"/>
      <c r="JJ24" s="10"/>
      <c r="JK24" s="10"/>
      <c r="JL24" s="10"/>
      <c r="JM24" s="10"/>
      <c r="JN24" s="10"/>
      <c r="JO24" s="10"/>
      <c r="JP24" s="10"/>
      <c r="JQ24" s="10"/>
      <c r="JR24" s="10"/>
      <c r="JS24" s="10"/>
      <c r="JT24" s="10"/>
      <c r="JU24" s="10"/>
      <c r="JV24" s="10"/>
      <c r="JW24" s="10"/>
      <c r="JX24" s="10"/>
      <c r="JY24" s="10"/>
      <c r="JZ24" s="10"/>
      <c r="KA24" s="10"/>
      <c r="KB24" s="10"/>
      <c r="KC24" s="10"/>
      <c r="KD24" s="10"/>
      <c r="KE24" s="10"/>
      <c r="KF24" s="10"/>
      <c r="KG24" s="10"/>
      <c r="KH24" s="10"/>
      <c r="KI24" s="10"/>
      <c r="KJ24" s="10"/>
      <c r="KK24" s="10"/>
      <c r="KL24" s="10"/>
      <c r="KM24" s="10"/>
      <c r="KN24" s="10"/>
      <c r="KO24" s="10"/>
      <c r="KP24" s="10"/>
      <c r="KQ24" s="10"/>
      <c r="KR24" s="10"/>
      <c r="KS24" s="10"/>
      <c r="KT24" s="10"/>
      <c r="KU24" s="10"/>
      <c r="KV24" s="10"/>
      <c r="KW24" s="10"/>
      <c r="KX24" s="10"/>
      <c r="KY24" s="10"/>
      <c r="KZ24" s="10"/>
      <c r="LA24" s="10"/>
      <c r="LB24" s="10"/>
      <c r="LC24" s="10"/>
      <c r="LD24" s="10"/>
      <c r="LE24" s="10"/>
      <c r="LF24" s="10"/>
      <c r="LG24" s="10"/>
      <c r="LH24" s="10"/>
      <c r="LI24" s="10"/>
      <c r="LJ24" s="10"/>
      <c r="LK24" s="10"/>
      <c r="LL24" s="10"/>
      <c r="LM24" s="10"/>
      <c r="LN24" s="10"/>
      <c r="LO24" s="10"/>
      <c r="LP24" s="10"/>
      <c r="LQ24" s="10"/>
      <c r="LR24" s="10"/>
      <c r="LS24" s="10"/>
      <c r="LT24" s="10"/>
      <c r="LU24" s="10"/>
      <c r="LV24" s="10"/>
      <c r="LW24" s="10"/>
      <c r="LX24" s="10"/>
      <c r="LY24" s="10"/>
      <c r="LZ24" s="10"/>
      <c r="MA24" s="10"/>
      <c r="MB24" s="10"/>
      <c r="MC24" s="10"/>
      <c r="MD24" s="10"/>
      <c r="ME24" s="10"/>
      <c r="MF24" s="10"/>
      <c r="MG24" s="10"/>
      <c r="MH24" s="10"/>
      <c r="MI24" s="10"/>
      <c r="MJ24" s="10"/>
      <c r="MK24" s="10"/>
      <c r="ML24" s="10"/>
      <c r="MM24" s="10"/>
      <c r="MN24" s="10"/>
      <c r="MO24" s="10"/>
      <c r="MP24" s="10"/>
      <c r="MQ24" s="10"/>
      <c r="MR24" s="10"/>
      <c r="MS24" s="10"/>
      <c r="MT24" s="10"/>
      <c r="MU24" s="10"/>
      <c r="MV24" s="10"/>
      <c r="MW24" s="10"/>
      <c r="MX24" s="10"/>
      <c r="MY24" s="10"/>
      <c r="MZ24" s="10"/>
      <c r="NA24" s="10"/>
      <c r="NB24" s="10"/>
      <c r="NC24" s="10"/>
      <c r="ND24" s="10"/>
      <c r="NE24" s="10"/>
      <c r="NF24" s="10"/>
      <c r="NG24" s="10"/>
      <c r="NH24" s="10"/>
      <c r="NI24" s="10"/>
      <c r="NJ24" s="10"/>
      <c r="NK24" s="10"/>
      <c r="NL24" s="10"/>
      <c r="NM24" s="10"/>
      <c r="NN24" s="10"/>
      <c r="NO24" s="10"/>
      <c r="NP24" s="10"/>
      <c r="NQ24" s="10"/>
      <c r="NR24" s="10"/>
      <c r="NS24" s="10"/>
      <c r="NT24" s="10"/>
      <c r="NU24" s="10"/>
      <c r="NV24" s="10"/>
      <c r="NW24" s="10"/>
      <c r="NX24" s="10"/>
      <c r="NY24" s="10"/>
      <c r="NZ24" s="10"/>
      <c r="OA24" s="10"/>
      <c r="OB24" s="10"/>
      <c r="OC24" s="10"/>
      <c r="OD24" s="10"/>
      <c r="OE24" s="10"/>
      <c r="OF24" s="10"/>
    </row>
    <row r="25" spans="2:396" x14ac:dyDescent="0.5">
      <c r="B25" s="9">
        <f ca="1"/>
        <v>-8.7470449172576889E-2</v>
      </c>
      <c r="C25" s="2">
        <f ca="1"/>
        <v>45</v>
      </c>
      <c r="E25" s="1">
        <f ca="1"/>
        <v>-8.7040618955512628E-2</v>
      </c>
      <c r="F25" s="2">
        <v>15</v>
      </c>
      <c r="H25" t="s">
        <v>74</v>
      </c>
      <c r="I25" s="1">
        <v>-6.3157894736841635E-3</v>
      </c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  <c r="IX25" s="10"/>
      <c r="IY25" s="10"/>
      <c r="IZ25" s="10"/>
      <c r="JA25" s="10"/>
      <c r="JB25" s="10"/>
      <c r="JC25" s="10"/>
      <c r="JD25" s="10"/>
      <c r="JE25" s="10"/>
      <c r="JF25" s="10"/>
      <c r="JG25" s="10"/>
      <c r="JH25" s="10"/>
      <c r="JI25" s="10"/>
      <c r="JJ25" s="10"/>
      <c r="JK25" s="10"/>
      <c r="JL25" s="10"/>
      <c r="JM25" s="10"/>
      <c r="JN25" s="10"/>
      <c r="JO25" s="10"/>
      <c r="JP25" s="10"/>
      <c r="JQ25" s="10"/>
      <c r="JR25" s="10"/>
      <c r="JS25" s="10"/>
      <c r="JT25" s="10"/>
      <c r="JU25" s="10"/>
      <c r="JV25" s="10"/>
      <c r="JW25" s="10"/>
      <c r="JX25" s="10"/>
      <c r="JY25" s="10"/>
      <c r="JZ25" s="10"/>
      <c r="KA25" s="10"/>
      <c r="KB25" s="10"/>
      <c r="KC25" s="10"/>
      <c r="KD25" s="10"/>
      <c r="KE25" s="10"/>
      <c r="KF25" s="10"/>
      <c r="KG25" s="10"/>
      <c r="KH25" s="10"/>
      <c r="KI25" s="10"/>
      <c r="KJ25" s="10"/>
      <c r="KK25" s="10"/>
      <c r="KL25" s="10"/>
      <c r="KM25" s="10"/>
      <c r="KN25" s="10"/>
      <c r="KO25" s="10"/>
      <c r="KP25" s="10"/>
      <c r="KQ25" s="10"/>
      <c r="KR25" s="10"/>
      <c r="KS25" s="10"/>
      <c r="KT25" s="10"/>
      <c r="KU25" s="10"/>
      <c r="KV25" s="10"/>
      <c r="KW25" s="10"/>
      <c r="KX25" s="10"/>
      <c r="KY25" s="10"/>
      <c r="KZ25" s="10"/>
      <c r="LA25" s="10"/>
      <c r="LB25" s="10"/>
      <c r="LC25" s="10"/>
      <c r="LD25" s="10"/>
      <c r="LE25" s="10"/>
      <c r="LF25" s="10"/>
      <c r="LG25" s="10"/>
      <c r="LH25" s="10"/>
      <c r="LI25" s="10"/>
      <c r="LJ25" s="10"/>
      <c r="LK25" s="10"/>
      <c r="LL25" s="10"/>
      <c r="LM25" s="10"/>
      <c r="LN25" s="10"/>
      <c r="LO25" s="10"/>
      <c r="LP25" s="10"/>
      <c r="LQ25" s="10"/>
      <c r="LR25" s="10"/>
      <c r="LS25" s="10"/>
      <c r="LT25" s="10"/>
      <c r="LU25" s="10"/>
      <c r="LV25" s="10"/>
      <c r="LW25" s="10"/>
      <c r="LX25" s="10"/>
      <c r="LY25" s="10"/>
      <c r="LZ25" s="10"/>
      <c r="MA25" s="10"/>
      <c r="MB25" s="10"/>
      <c r="MC25" s="10"/>
      <c r="MD25" s="10"/>
      <c r="ME25" s="10"/>
      <c r="MF25" s="10"/>
      <c r="MG25" s="10"/>
      <c r="MH25" s="10"/>
      <c r="MI25" s="10"/>
      <c r="MJ25" s="10"/>
      <c r="MK25" s="10"/>
      <c r="ML25" s="10"/>
      <c r="MM25" s="10"/>
      <c r="MN25" s="10"/>
      <c r="MO25" s="10"/>
      <c r="MP25" s="10"/>
      <c r="MQ25" s="10"/>
      <c r="MR25" s="10"/>
      <c r="MS25" s="10"/>
      <c r="MT25" s="10"/>
      <c r="MU25" s="10"/>
      <c r="MV25" s="10"/>
      <c r="MW25" s="10"/>
      <c r="MX25" s="10"/>
      <c r="MY25" s="10"/>
      <c r="MZ25" s="10"/>
      <c r="NA25" s="10"/>
      <c r="NB25" s="10"/>
      <c r="NC25" s="10"/>
      <c r="ND25" s="10"/>
      <c r="NE25" s="10"/>
      <c r="NF25" s="10"/>
      <c r="NG25" s="10"/>
      <c r="NH25" s="10"/>
      <c r="NI25" s="10"/>
      <c r="NJ25" s="10"/>
      <c r="NK25" s="10"/>
      <c r="NL25" s="10"/>
      <c r="NM25" s="10"/>
      <c r="NN25" s="10"/>
      <c r="NO25" s="10"/>
      <c r="NP25" s="10"/>
      <c r="NQ25" s="10"/>
      <c r="NR25" s="10"/>
      <c r="NS25" s="10"/>
      <c r="NT25" s="10"/>
      <c r="NU25" s="10"/>
      <c r="NV25" s="10"/>
      <c r="NW25" s="10"/>
      <c r="NX25" s="10"/>
      <c r="NY25" s="10"/>
      <c r="NZ25" s="10"/>
      <c r="OA25" s="10"/>
      <c r="OB25" s="10"/>
      <c r="OC25" s="10"/>
      <c r="OD25" s="10"/>
      <c r="OE25" s="10"/>
      <c r="OF25" s="10"/>
    </row>
    <row r="26" spans="2:396" x14ac:dyDescent="0.5">
      <c r="B26" s="9">
        <f ca="1"/>
        <v>-9.1553836234687311E-2</v>
      </c>
      <c r="C26" s="2">
        <f ca="1"/>
        <v>48</v>
      </c>
      <c r="E26" s="1">
        <f ca="1"/>
        <v>-9.413281753707281E-2</v>
      </c>
      <c r="F26" s="2">
        <v>16</v>
      </c>
      <c r="H26" t="s">
        <v>75</v>
      </c>
      <c r="I26" s="1">
        <v>-7.7683615819208462E-3</v>
      </c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  <c r="IX26" s="10"/>
      <c r="IY26" s="10"/>
      <c r="IZ26" s="10"/>
      <c r="JA26" s="10"/>
      <c r="JB26" s="10"/>
      <c r="JC26" s="10"/>
      <c r="JD26" s="10"/>
      <c r="JE26" s="10"/>
      <c r="JF26" s="10"/>
      <c r="JG26" s="10"/>
      <c r="JH26" s="10"/>
      <c r="JI26" s="10"/>
      <c r="JJ26" s="10"/>
      <c r="JK26" s="10"/>
      <c r="JL26" s="10"/>
      <c r="JM26" s="10"/>
      <c r="JN26" s="10"/>
      <c r="JO26" s="10"/>
      <c r="JP26" s="10"/>
      <c r="JQ26" s="10"/>
      <c r="JR26" s="10"/>
      <c r="JS26" s="10"/>
      <c r="JT26" s="10"/>
      <c r="JU26" s="10"/>
      <c r="JV26" s="10"/>
      <c r="JW26" s="10"/>
      <c r="JX26" s="10"/>
      <c r="JY26" s="10"/>
      <c r="JZ26" s="10"/>
      <c r="KA26" s="10"/>
      <c r="KB26" s="10"/>
      <c r="KC26" s="10"/>
      <c r="KD26" s="10"/>
      <c r="KE26" s="10"/>
      <c r="KF26" s="10"/>
      <c r="KG26" s="10"/>
      <c r="KH26" s="10"/>
      <c r="KI26" s="10"/>
      <c r="KJ26" s="10"/>
      <c r="KK26" s="10"/>
      <c r="KL26" s="10"/>
      <c r="KM26" s="10"/>
      <c r="KN26" s="10"/>
      <c r="KO26" s="10"/>
      <c r="KP26" s="10"/>
      <c r="KQ26" s="10"/>
      <c r="KR26" s="10"/>
      <c r="KS26" s="10"/>
      <c r="KT26" s="10"/>
      <c r="KU26" s="10"/>
      <c r="KV26" s="10"/>
      <c r="KW26" s="10"/>
      <c r="KX26" s="10"/>
      <c r="KY26" s="10"/>
      <c r="KZ26" s="10"/>
      <c r="LA26" s="10"/>
      <c r="LB26" s="10"/>
      <c r="LC26" s="10"/>
      <c r="LD26" s="10"/>
      <c r="LE26" s="10"/>
      <c r="LF26" s="10"/>
      <c r="LG26" s="10"/>
      <c r="LH26" s="10"/>
      <c r="LI26" s="10"/>
      <c r="LJ26" s="10"/>
      <c r="LK26" s="10"/>
      <c r="LL26" s="10"/>
      <c r="LM26" s="10"/>
      <c r="LN26" s="10"/>
      <c r="LO26" s="10"/>
      <c r="LP26" s="10"/>
      <c r="LQ26" s="10"/>
      <c r="LR26" s="10"/>
      <c r="LS26" s="10"/>
      <c r="LT26" s="10"/>
      <c r="LU26" s="10"/>
      <c r="LV26" s="10"/>
      <c r="LW26" s="10"/>
      <c r="LX26" s="10"/>
      <c r="LY26" s="10"/>
      <c r="LZ26" s="10"/>
      <c r="MA26" s="10"/>
      <c r="MB26" s="10"/>
      <c r="MC26" s="10"/>
      <c r="MD26" s="10"/>
      <c r="ME26" s="10"/>
      <c r="MF26" s="10"/>
      <c r="MG26" s="10"/>
      <c r="MH26" s="10"/>
      <c r="MI26" s="10"/>
      <c r="MJ26" s="10"/>
      <c r="MK26" s="10"/>
      <c r="ML26" s="10"/>
      <c r="MM26" s="10"/>
      <c r="MN26" s="10"/>
      <c r="MO26" s="10"/>
      <c r="MP26" s="10"/>
      <c r="MQ26" s="10"/>
      <c r="MR26" s="10"/>
      <c r="MS26" s="10"/>
      <c r="MT26" s="10"/>
      <c r="MU26" s="10"/>
      <c r="MV26" s="10"/>
      <c r="MW26" s="10"/>
      <c r="MX26" s="10"/>
      <c r="MY26" s="10"/>
      <c r="MZ26" s="10"/>
      <c r="NA26" s="10"/>
      <c r="NB26" s="10"/>
      <c r="NC26" s="10"/>
      <c r="ND26" s="10"/>
      <c r="NE26" s="10"/>
      <c r="NF26" s="10"/>
      <c r="NG26" s="10"/>
      <c r="NH26" s="10"/>
      <c r="NI26" s="10"/>
      <c r="NJ26" s="10"/>
      <c r="NK26" s="10"/>
      <c r="NL26" s="10"/>
      <c r="NM26" s="10"/>
      <c r="NN26" s="10"/>
      <c r="NO26" s="10"/>
      <c r="NP26" s="10"/>
      <c r="NQ26" s="10"/>
      <c r="NR26" s="10"/>
      <c r="NS26" s="10"/>
      <c r="NT26" s="10"/>
      <c r="NU26" s="10"/>
      <c r="NV26" s="10"/>
      <c r="NW26" s="10"/>
      <c r="NX26" s="10"/>
      <c r="NY26" s="10"/>
      <c r="NZ26" s="10"/>
      <c r="OA26" s="10"/>
      <c r="OB26" s="10"/>
      <c r="OC26" s="10"/>
      <c r="OD26" s="10"/>
      <c r="OE26" s="10"/>
      <c r="OF26" s="10"/>
    </row>
    <row r="27" spans="2:396" x14ac:dyDescent="0.5">
      <c r="B27" s="9">
        <f ca="1"/>
        <v>-9.413281753707288E-2</v>
      </c>
      <c r="C27" s="2">
        <f ca="1"/>
        <v>51</v>
      </c>
      <c r="E27" s="1">
        <f ca="1"/>
        <v>-9.3488072211476481E-2</v>
      </c>
      <c r="F27" s="2">
        <v>17</v>
      </c>
      <c r="H27" t="s">
        <v>76</v>
      </c>
      <c r="I27" s="1">
        <v>7.1174377224192398E-4</v>
      </c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  <c r="IX27" s="10"/>
      <c r="IY27" s="10"/>
      <c r="IZ27" s="10"/>
      <c r="JA27" s="10"/>
      <c r="JB27" s="10"/>
      <c r="JC27" s="10"/>
      <c r="JD27" s="10"/>
      <c r="JE27" s="10"/>
      <c r="JF27" s="10"/>
      <c r="JG27" s="10"/>
      <c r="JH27" s="10"/>
      <c r="JI27" s="10"/>
      <c r="JJ27" s="10"/>
      <c r="JK27" s="10"/>
      <c r="JL27" s="10"/>
      <c r="JM27" s="10"/>
      <c r="JN27" s="10"/>
      <c r="JO27" s="10"/>
      <c r="JP27" s="10"/>
      <c r="JQ27" s="10"/>
      <c r="JR27" s="10"/>
      <c r="JS27" s="10"/>
      <c r="JT27" s="10"/>
      <c r="JU27" s="10"/>
      <c r="JV27" s="10"/>
      <c r="JW27" s="10"/>
      <c r="JX27" s="10"/>
      <c r="JY27" s="10"/>
      <c r="JZ27" s="10"/>
      <c r="KA27" s="10"/>
      <c r="KB27" s="10"/>
      <c r="KC27" s="10"/>
      <c r="KD27" s="10"/>
      <c r="KE27" s="10"/>
      <c r="KF27" s="10"/>
      <c r="KG27" s="10"/>
      <c r="KH27" s="10"/>
      <c r="KI27" s="10"/>
      <c r="KJ27" s="10"/>
      <c r="KK27" s="10"/>
      <c r="KL27" s="10"/>
      <c r="KM27" s="10"/>
      <c r="KN27" s="10"/>
      <c r="KO27" s="10"/>
      <c r="KP27" s="10"/>
      <c r="KQ27" s="10"/>
      <c r="KR27" s="10"/>
      <c r="KS27" s="10"/>
      <c r="KT27" s="10"/>
      <c r="KU27" s="10"/>
      <c r="KV27" s="10"/>
      <c r="KW27" s="10"/>
      <c r="KX27" s="10"/>
      <c r="KY27" s="10"/>
      <c r="KZ27" s="10"/>
      <c r="LA27" s="10"/>
      <c r="LB27" s="10"/>
      <c r="LC27" s="10"/>
      <c r="LD27" s="10"/>
      <c r="LE27" s="10"/>
      <c r="LF27" s="10"/>
      <c r="LG27" s="10"/>
      <c r="LH27" s="10"/>
      <c r="LI27" s="10"/>
      <c r="LJ27" s="10"/>
      <c r="LK27" s="10"/>
      <c r="LL27" s="10"/>
      <c r="LM27" s="10"/>
      <c r="LN27" s="10"/>
      <c r="LO27" s="10"/>
      <c r="LP27" s="10"/>
      <c r="LQ27" s="10"/>
      <c r="LR27" s="10"/>
      <c r="LS27" s="10"/>
      <c r="LT27" s="10"/>
      <c r="LU27" s="10"/>
      <c r="LV27" s="10"/>
      <c r="LW27" s="10"/>
      <c r="LX27" s="10"/>
      <c r="LY27" s="10"/>
      <c r="LZ27" s="10"/>
      <c r="MA27" s="10"/>
      <c r="MB27" s="10"/>
      <c r="MC27" s="10"/>
      <c r="MD27" s="10"/>
      <c r="ME27" s="10"/>
      <c r="MF27" s="10"/>
      <c r="MG27" s="10"/>
      <c r="MH27" s="10"/>
      <c r="MI27" s="10"/>
      <c r="MJ27" s="10"/>
      <c r="MK27" s="10"/>
      <c r="ML27" s="10"/>
      <c r="MM27" s="10"/>
      <c r="MN27" s="10"/>
      <c r="MO27" s="10"/>
      <c r="MP27" s="10"/>
      <c r="MQ27" s="10"/>
      <c r="MR27" s="10"/>
      <c r="MS27" s="10"/>
      <c r="MT27" s="10"/>
      <c r="MU27" s="10"/>
      <c r="MV27" s="10"/>
      <c r="MW27" s="10"/>
      <c r="MX27" s="10"/>
      <c r="MY27" s="10"/>
      <c r="MZ27" s="10"/>
      <c r="NA27" s="10"/>
      <c r="NB27" s="10"/>
      <c r="NC27" s="10"/>
      <c r="ND27" s="10"/>
      <c r="NE27" s="10"/>
      <c r="NF27" s="10"/>
      <c r="NG27" s="10"/>
      <c r="NH27" s="10"/>
      <c r="NI27" s="10"/>
      <c r="NJ27" s="10"/>
      <c r="NK27" s="10"/>
      <c r="NL27" s="10"/>
      <c r="NM27" s="10"/>
      <c r="NN27" s="10"/>
      <c r="NO27" s="10"/>
      <c r="NP27" s="10"/>
      <c r="NQ27" s="10"/>
      <c r="NR27" s="10"/>
      <c r="NS27" s="10"/>
      <c r="NT27" s="10"/>
      <c r="NU27" s="10"/>
      <c r="NV27" s="10"/>
      <c r="NW27" s="10"/>
      <c r="NX27" s="10"/>
      <c r="NY27" s="10"/>
      <c r="NZ27" s="10"/>
      <c r="OA27" s="10"/>
      <c r="OB27" s="10"/>
      <c r="OC27" s="10"/>
      <c r="OD27" s="10"/>
      <c r="OE27" s="10"/>
      <c r="OF27" s="10"/>
    </row>
    <row r="28" spans="2:396" x14ac:dyDescent="0.5">
      <c r="B28" s="9">
        <f ca="1"/>
        <v>-9.0909090909090981E-2</v>
      </c>
      <c r="C28" s="2">
        <f ca="1"/>
        <v>54</v>
      </c>
      <c r="E28" s="1">
        <f ca="1"/>
        <v>-9.4777562862669362E-2</v>
      </c>
      <c r="F28" s="2">
        <v>18</v>
      </c>
      <c r="H28" t="s">
        <v>77</v>
      </c>
      <c r="I28" s="1">
        <v>-1.4224751066856944E-3</v>
      </c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  <c r="IX28" s="10"/>
      <c r="IY28" s="10"/>
      <c r="IZ28" s="10"/>
      <c r="JA28" s="10"/>
      <c r="JB28" s="10"/>
      <c r="JC28" s="10"/>
      <c r="JD28" s="10"/>
      <c r="JE28" s="10"/>
      <c r="JF28" s="10"/>
      <c r="JG28" s="10"/>
      <c r="JH28" s="10"/>
      <c r="JI28" s="10"/>
      <c r="JJ28" s="10"/>
      <c r="JK28" s="10"/>
      <c r="JL28" s="10"/>
      <c r="JM28" s="10"/>
      <c r="JN28" s="10"/>
      <c r="JO28" s="10"/>
      <c r="JP28" s="10"/>
      <c r="JQ28" s="10"/>
      <c r="JR28" s="10"/>
      <c r="JS28" s="10"/>
      <c r="JT28" s="10"/>
      <c r="JU28" s="10"/>
      <c r="JV28" s="10"/>
      <c r="JW28" s="10"/>
      <c r="JX28" s="10"/>
      <c r="JY28" s="10"/>
      <c r="JZ28" s="10"/>
      <c r="KA28" s="10"/>
      <c r="KB28" s="10"/>
      <c r="KC28" s="10"/>
      <c r="KD28" s="10"/>
      <c r="KE28" s="10"/>
      <c r="KF28" s="10"/>
      <c r="KG28" s="10"/>
      <c r="KH28" s="10"/>
      <c r="KI28" s="10"/>
      <c r="KJ28" s="10"/>
      <c r="KK28" s="10"/>
      <c r="KL28" s="10"/>
      <c r="KM28" s="10"/>
      <c r="KN28" s="10"/>
      <c r="KO28" s="10"/>
      <c r="KP28" s="10"/>
      <c r="KQ28" s="10"/>
      <c r="KR28" s="10"/>
      <c r="KS28" s="10"/>
      <c r="KT28" s="10"/>
      <c r="KU28" s="10"/>
      <c r="KV28" s="10"/>
      <c r="KW28" s="10"/>
      <c r="KX28" s="10"/>
      <c r="KY28" s="10"/>
      <c r="KZ28" s="10"/>
      <c r="LA28" s="10"/>
      <c r="LB28" s="10"/>
      <c r="LC28" s="10"/>
      <c r="LD28" s="10"/>
      <c r="LE28" s="10"/>
      <c r="LF28" s="10"/>
      <c r="LG28" s="10"/>
      <c r="LH28" s="10"/>
      <c r="LI28" s="10"/>
      <c r="LJ28" s="10"/>
      <c r="LK28" s="10"/>
      <c r="LL28" s="10"/>
      <c r="LM28" s="10"/>
      <c r="LN28" s="10"/>
      <c r="LO28" s="10"/>
      <c r="LP28" s="10"/>
      <c r="LQ28" s="10"/>
      <c r="LR28" s="10"/>
      <c r="LS28" s="10"/>
      <c r="LT28" s="10"/>
      <c r="LU28" s="10"/>
      <c r="LV28" s="10"/>
      <c r="LW28" s="10"/>
      <c r="LX28" s="10"/>
      <c r="LY28" s="10"/>
      <c r="LZ28" s="10"/>
      <c r="MA28" s="10"/>
      <c r="MB28" s="10"/>
      <c r="MC28" s="10"/>
      <c r="MD28" s="10"/>
      <c r="ME28" s="10"/>
      <c r="MF28" s="10"/>
      <c r="MG28" s="10"/>
      <c r="MH28" s="10"/>
      <c r="MI28" s="10"/>
      <c r="MJ28" s="10"/>
      <c r="MK28" s="10"/>
      <c r="ML28" s="10"/>
      <c r="MM28" s="10"/>
      <c r="MN28" s="10"/>
      <c r="MO28" s="10"/>
      <c r="MP28" s="10"/>
      <c r="MQ28" s="10"/>
      <c r="MR28" s="10"/>
      <c r="MS28" s="10"/>
      <c r="MT28" s="10"/>
      <c r="MU28" s="10"/>
      <c r="MV28" s="10"/>
      <c r="MW28" s="10"/>
      <c r="MX28" s="10"/>
      <c r="MY28" s="10"/>
      <c r="MZ28" s="10"/>
      <c r="NA28" s="10"/>
      <c r="NB28" s="10"/>
      <c r="NC28" s="10"/>
      <c r="ND28" s="10"/>
      <c r="NE28" s="10"/>
      <c r="NF28" s="10"/>
      <c r="NG28" s="10"/>
      <c r="NH28" s="10"/>
      <c r="NI28" s="10"/>
      <c r="NJ28" s="10"/>
      <c r="NK28" s="10"/>
      <c r="NL28" s="10"/>
      <c r="NM28" s="10"/>
      <c r="NN28" s="10"/>
      <c r="NO28" s="10"/>
      <c r="NP28" s="10"/>
      <c r="NQ28" s="10"/>
      <c r="NR28" s="10"/>
      <c r="NS28" s="10"/>
      <c r="NT28" s="10"/>
      <c r="NU28" s="10"/>
      <c r="NV28" s="10"/>
      <c r="NW28" s="10"/>
      <c r="NX28" s="10"/>
      <c r="NY28" s="10"/>
      <c r="NZ28" s="10"/>
      <c r="OA28" s="10"/>
      <c r="OB28" s="10"/>
      <c r="OC28" s="10"/>
      <c r="OD28" s="10"/>
      <c r="OE28" s="10"/>
      <c r="OF28" s="10"/>
    </row>
    <row r="29" spans="2:396" x14ac:dyDescent="0.5">
      <c r="B29" s="9">
        <f ca="1"/>
        <v>-8.8974854932301797E-2</v>
      </c>
      <c r="C29" s="2">
        <f ca="1"/>
        <v>57</v>
      </c>
      <c r="E29" s="1">
        <f ca="1"/>
        <v>-8.4461637653127086E-2</v>
      </c>
      <c r="F29" s="2">
        <v>19</v>
      </c>
      <c r="H29" t="s">
        <v>78</v>
      </c>
      <c r="I29" s="1">
        <v>1.139601139601143E-2</v>
      </c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  <c r="IX29" s="10"/>
      <c r="IY29" s="10"/>
      <c r="IZ29" s="10"/>
      <c r="JA29" s="10"/>
      <c r="JB29" s="10"/>
      <c r="JC29" s="10"/>
      <c r="JD29" s="10"/>
      <c r="JE29" s="10"/>
      <c r="JF29" s="10"/>
      <c r="JG29" s="10"/>
      <c r="JH29" s="10"/>
      <c r="JI29" s="10"/>
      <c r="JJ29" s="10"/>
      <c r="JK29" s="10"/>
      <c r="JL29" s="10"/>
      <c r="JM29" s="10"/>
      <c r="JN29" s="10"/>
      <c r="JO29" s="10"/>
      <c r="JP29" s="10"/>
      <c r="JQ29" s="10"/>
      <c r="JR29" s="10"/>
      <c r="JS29" s="10"/>
      <c r="JT29" s="10"/>
      <c r="JU29" s="10"/>
      <c r="JV29" s="10"/>
      <c r="JW29" s="10"/>
      <c r="JX29" s="10"/>
      <c r="JY29" s="10"/>
      <c r="JZ29" s="10"/>
      <c r="KA29" s="10"/>
      <c r="KB29" s="10"/>
      <c r="KC29" s="10"/>
      <c r="KD29" s="10"/>
      <c r="KE29" s="10"/>
      <c r="KF29" s="10"/>
      <c r="KG29" s="10"/>
      <c r="KH29" s="10"/>
      <c r="KI29" s="10"/>
      <c r="KJ29" s="10"/>
      <c r="KK29" s="10"/>
      <c r="KL29" s="10"/>
      <c r="KM29" s="10"/>
      <c r="KN29" s="10"/>
      <c r="KO29" s="10"/>
      <c r="KP29" s="10"/>
      <c r="KQ29" s="10"/>
      <c r="KR29" s="10"/>
      <c r="KS29" s="10"/>
      <c r="KT29" s="10"/>
      <c r="KU29" s="10"/>
      <c r="KV29" s="10"/>
      <c r="KW29" s="10"/>
      <c r="KX29" s="10"/>
      <c r="KY29" s="10"/>
      <c r="KZ29" s="10"/>
      <c r="LA29" s="10"/>
      <c r="LB29" s="10"/>
      <c r="LC29" s="10"/>
      <c r="LD29" s="10"/>
      <c r="LE29" s="10"/>
      <c r="LF29" s="10"/>
      <c r="LG29" s="10"/>
      <c r="LH29" s="10"/>
      <c r="LI29" s="10"/>
      <c r="LJ29" s="10"/>
      <c r="LK29" s="10"/>
      <c r="LL29" s="10"/>
      <c r="LM29" s="10"/>
      <c r="LN29" s="10"/>
      <c r="LO29" s="10"/>
      <c r="LP29" s="10"/>
      <c r="LQ29" s="10"/>
      <c r="LR29" s="10"/>
      <c r="LS29" s="10"/>
      <c r="LT29" s="10"/>
      <c r="LU29" s="10"/>
      <c r="LV29" s="10"/>
      <c r="LW29" s="10"/>
      <c r="LX29" s="10"/>
      <c r="LY29" s="10"/>
      <c r="LZ29" s="10"/>
      <c r="MA29" s="10"/>
      <c r="MB29" s="10"/>
      <c r="MC29" s="10"/>
      <c r="MD29" s="10"/>
      <c r="ME29" s="10"/>
      <c r="MF29" s="10"/>
      <c r="MG29" s="10"/>
      <c r="MH29" s="10"/>
      <c r="MI29" s="10"/>
      <c r="MJ29" s="10"/>
      <c r="MK29" s="10"/>
      <c r="ML29" s="10"/>
      <c r="MM29" s="10"/>
      <c r="MN29" s="10"/>
      <c r="MO29" s="10"/>
      <c r="MP29" s="10"/>
      <c r="MQ29" s="10"/>
      <c r="MR29" s="10"/>
      <c r="MS29" s="10"/>
      <c r="MT29" s="10"/>
      <c r="MU29" s="10"/>
      <c r="MV29" s="10"/>
      <c r="MW29" s="10"/>
      <c r="MX29" s="10"/>
      <c r="MY29" s="10"/>
      <c r="MZ29" s="10"/>
      <c r="NA29" s="10"/>
      <c r="NB29" s="10"/>
      <c r="NC29" s="10"/>
      <c r="ND29" s="10"/>
      <c r="NE29" s="10"/>
      <c r="NF29" s="10"/>
      <c r="NG29" s="10"/>
      <c r="NH29" s="10"/>
      <c r="NI29" s="10"/>
      <c r="NJ29" s="10"/>
      <c r="NK29" s="10"/>
      <c r="NL29" s="10"/>
      <c r="NM29" s="10"/>
      <c r="NN29" s="10"/>
      <c r="NO29" s="10"/>
      <c r="NP29" s="10"/>
      <c r="NQ29" s="10"/>
      <c r="NR29" s="10"/>
      <c r="NS29" s="10"/>
      <c r="NT29" s="10"/>
      <c r="NU29" s="10"/>
      <c r="NV29" s="10"/>
      <c r="NW29" s="10"/>
      <c r="NX29" s="10"/>
      <c r="NY29" s="10"/>
      <c r="NZ29" s="10"/>
      <c r="OA29" s="10"/>
      <c r="OB29" s="10"/>
      <c r="OC29" s="10"/>
      <c r="OD29" s="10"/>
      <c r="OE29" s="10"/>
      <c r="OF29" s="10"/>
    </row>
    <row r="30" spans="2:396" x14ac:dyDescent="0.5">
      <c r="B30" s="9">
        <f ca="1"/>
        <v>-8.5106382978723458E-2</v>
      </c>
      <c r="C30" s="2">
        <f ca="1"/>
        <v>60</v>
      </c>
      <c r="E30" s="1">
        <f ca="1"/>
        <v>-8.7685364281108957E-2</v>
      </c>
      <c r="F30" s="2">
        <v>20</v>
      </c>
      <c r="H30" t="s">
        <v>79</v>
      </c>
      <c r="I30" s="1">
        <v>-3.5211267605632646E-3</v>
      </c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  <c r="IX30" s="10"/>
      <c r="IY30" s="10"/>
      <c r="IZ30" s="10"/>
      <c r="JA30" s="10"/>
      <c r="JB30" s="10"/>
      <c r="JC30" s="10"/>
      <c r="JD30" s="10"/>
      <c r="JE30" s="10"/>
      <c r="JF30" s="10"/>
      <c r="JG30" s="10"/>
      <c r="JH30" s="10"/>
      <c r="JI30" s="10"/>
      <c r="JJ30" s="10"/>
      <c r="JK30" s="10"/>
      <c r="JL30" s="10"/>
      <c r="JM30" s="10"/>
      <c r="JN30" s="10"/>
      <c r="JO30" s="10"/>
      <c r="JP30" s="10"/>
      <c r="JQ30" s="10"/>
      <c r="JR30" s="10"/>
      <c r="JS30" s="10"/>
      <c r="JT30" s="10"/>
      <c r="JU30" s="10"/>
      <c r="JV30" s="10"/>
      <c r="JW30" s="10"/>
      <c r="JX30" s="10"/>
      <c r="JY30" s="10"/>
      <c r="JZ30" s="10"/>
      <c r="KA30" s="10"/>
      <c r="KB30" s="10"/>
      <c r="KC30" s="10"/>
      <c r="KD30" s="10"/>
      <c r="KE30" s="10"/>
      <c r="KF30" s="10"/>
      <c r="KG30" s="10"/>
      <c r="KH30" s="10"/>
      <c r="KI30" s="10"/>
      <c r="KJ30" s="10"/>
      <c r="KK30" s="10"/>
      <c r="KL30" s="10"/>
      <c r="KM30" s="10"/>
      <c r="KN30" s="10"/>
      <c r="KO30" s="10"/>
      <c r="KP30" s="10"/>
      <c r="KQ30" s="10"/>
      <c r="KR30" s="10"/>
      <c r="KS30" s="10"/>
      <c r="KT30" s="10"/>
      <c r="KU30" s="10"/>
      <c r="KV30" s="10"/>
      <c r="KW30" s="10"/>
      <c r="KX30" s="10"/>
      <c r="KY30" s="10"/>
      <c r="KZ30" s="10"/>
      <c r="LA30" s="10"/>
      <c r="LB30" s="10"/>
      <c r="LC30" s="10"/>
      <c r="LD30" s="10"/>
      <c r="LE30" s="10"/>
      <c r="LF30" s="10"/>
      <c r="LG30" s="10"/>
      <c r="LH30" s="10"/>
      <c r="LI30" s="10"/>
      <c r="LJ30" s="10"/>
      <c r="LK30" s="10"/>
      <c r="LL30" s="10"/>
      <c r="LM30" s="10"/>
      <c r="LN30" s="10"/>
      <c r="LO30" s="10"/>
      <c r="LP30" s="10"/>
      <c r="LQ30" s="10"/>
      <c r="LR30" s="10"/>
      <c r="LS30" s="10"/>
      <c r="LT30" s="10"/>
      <c r="LU30" s="10"/>
      <c r="LV30" s="10"/>
      <c r="LW30" s="10"/>
      <c r="LX30" s="10"/>
      <c r="LY30" s="10"/>
      <c r="LZ30" s="10"/>
      <c r="MA30" s="10"/>
      <c r="MB30" s="10"/>
      <c r="MC30" s="10"/>
      <c r="MD30" s="10"/>
      <c r="ME30" s="10"/>
      <c r="MF30" s="10"/>
      <c r="MG30" s="10"/>
      <c r="MH30" s="10"/>
      <c r="MI30" s="10"/>
      <c r="MJ30" s="10"/>
      <c r="MK30" s="10"/>
      <c r="ML30" s="10"/>
      <c r="MM30" s="10"/>
      <c r="MN30" s="10"/>
      <c r="MO30" s="10"/>
      <c r="MP30" s="10"/>
      <c r="MQ30" s="10"/>
      <c r="MR30" s="10"/>
      <c r="MS30" s="10"/>
      <c r="MT30" s="10"/>
      <c r="MU30" s="10"/>
      <c r="MV30" s="10"/>
      <c r="MW30" s="10"/>
      <c r="MX30" s="10"/>
      <c r="MY30" s="10"/>
      <c r="MZ30" s="10"/>
      <c r="NA30" s="10"/>
      <c r="NB30" s="10"/>
      <c r="NC30" s="10"/>
      <c r="ND30" s="10"/>
      <c r="NE30" s="10"/>
      <c r="NF30" s="10"/>
      <c r="NG30" s="10"/>
      <c r="NH30" s="10"/>
      <c r="NI30" s="10"/>
      <c r="NJ30" s="10"/>
      <c r="NK30" s="10"/>
      <c r="NL30" s="10"/>
      <c r="NM30" s="10"/>
      <c r="NN30" s="10"/>
      <c r="NO30" s="10"/>
      <c r="NP30" s="10"/>
      <c r="NQ30" s="10"/>
      <c r="NR30" s="10"/>
      <c r="NS30" s="10"/>
      <c r="NT30" s="10"/>
      <c r="NU30" s="10"/>
      <c r="NV30" s="10"/>
      <c r="NW30" s="10"/>
      <c r="NX30" s="10"/>
      <c r="NY30" s="10"/>
      <c r="NZ30" s="10"/>
      <c r="OA30" s="10"/>
      <c r="OB30" s="10"/>
      <c r="OC30" s="10"/>
      <c r="OD30" s="10"/>
      <c r="OE30" s="10"/>
      <c r="OF30" s="10"/>
    </row>
    <row r="31" spans="2:396" x14ac:dyDescent="0.5">
      <c r="B31" s="9">
        <f ca="1"/>
        <v>-8.7255534064044779E-2</v>
      </c>
      <c r="C31" s="2">
        <f ca="1"/>
        <v>63</v>
      </c>
      <c r="E31" s="1">
        <f ca="1"/>
        <v>-8.3172147001934316E-2</v>
      </c>
      <c r="F31" s="2">
        <v>21</v>
      </c>
      <c r="H31" t="s">
        <v>80</v>
      </c>
      <c r="I31" s="1">
        <v>4.9469964664310417E-3</v>
      </c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  <c r="IX31" s="10"/>
      <c r="IY31" s="10"/>
      <c r="IZ31" s="10"/>
      <c r="JA31" s="10"/>
      <c r="JB31" s="10"/>
      <c r="JC31" s="10"/>
      <c r="JD31" s="10"/>
      <c r="JE31" s="10"/>
      <c r="JF31" s="10"/>
      <c r="JG31" s="10"/>
      <c r="JH31" s="10"/>
      <c r="JI31" s="10"/>
      <c r="JJ31" s="10"/>
      <c r="JK31" s="10"/>
      <c r="JL31" s="10"/>
      <c r="JM31" s="10"/>
      <c r="JN31" s="10"/>
      <c r="JO31" s="10"/>
      <c r="JP31" s="10"/>
      <c r="JQ31" s="10"/>
      <c r="JR31" s="10"/>
      <c r="JS31" s="10"/>
      <c r="JT31" s="10"/>
      <c r="JU31" s="10"/>
      <c r="JV31" s="10"/>
      <c r="JW31" s="10"/>
      <c r="JX31" s="10"/>
      <c r="JY31" s="10"/>
      <c r="JZ31" s="10"/>
      <c r="KA31" s="10"/>
      <c r="KB31" s="10"/>
      <c r="KC31" s="10"/>
      <c r="KD31" s="10"/>
      <c r="KE31" s="10"/>
      <c r="KF31" s="10"/>
      <c r="KG31" s="10"/>
      <c r="KH31" s="10"/>
      <c r="KI31" s="10"/>
      <c r="KJ31" s="10"/>
      <c r="KK31" s="10"/>
      <c r="KL31" s="10"/>
      <c r="KM31" s="10"/>
      <c r="KN31" s="10"/>
      <c r="KO31" s="10"/>
      <c r="KP31" s="10"/>
      <c r="KQ31" s="10"/>
      <c r="KR31" s="10"/>
      <c r="KS31" s="10"/>
      <c r="KT31" s="10"/>
      <c r="KU31" s="10"/>
      <c r="KV31" s="10"/>
      <c r="KW31" s="10"/>
      <c r="KX31" s="10"/>
      <c r="KY31" s="10"/>
      <c r="KZ31" s="10"/>
      <c r="LA31" s="10"/>
      <c r="LB31" s="10"/>
      <c r="LC31" s="10"/>
      <c r="LD31" s="10"/>
      <c r="LE31" s="10"/>
      <c r="LF31" s="10"/>
      <c r="LG31" s="10"/>
      <c r="LH31" s="10"/>
      <c r="LI31" s="10"/>
      <c r="LJ31" s="10"/>
      <c r="LK31" s="10"/>
      <c r="LL31" s="10"/>
      <c r="LM31" s="10"/>
      <c r="LN31" s="10"/>
      <c r="LO31" s="10"/>
      <c r="LP31" s="10"/>
      <c r="LQ31" s="10"/>
      <c r="LR31" s="10"/>
      <c r="LS31" s="10"/>
      <c r="LT31" s="10"/>
      <c r="LU31" s="10"/>
      <c r="LV31" s="10"/>
      <c r="LW31" s="10"/>
      <c r="LX31" s="10"/>
      <c r="LY31" s="10"/>
      <c r="LZ31" s="10"/>
      <c r="MA31" s="10"/>
      <c r="MB31" s="10"/>
      <c r="MC31" s="10"/>
      <c r="MD31" s="10"/>
      <c r="ME31" s="10"/>
      <c r="MF31" s="10"/>
      <c r="MG31" s="10"/>
      <c r="MH31" s="10"/>
      <c r="MI31" s="10"/>
      <c r="MJ31" s="10"/>
      <c r="MK31" s="10"/>
      <c r="ML31" s="10"/>
      <c r="MM31" s="10"/>
      <c r="MN31" s="10"/>
      <c r="MO31" s="10"/>
      <c r="MP31" s="10"/>
      <c r="MQ31" s="10"/>
      <c r="MR31" s="10"/>
      <c r="MS31" s="10"/>
      <c r="MT31" s="10"/>
      <c r="MU31" s="10"/>
      <c r="MV31" s="10"/>
      <c r="MW31" s="10"/>
      <c r="MX31" s="10"/>
      <c r="MY31" s="10"/>
      <c r="MZ31" s="10"/>
      <c r="NA31" s="10"/>
      <c r="NB31" s="10"/>
      <c r="NC31" s="10"/>
      <c r="ND31" s="10"/>
      <c r="NE31" s="10"/>
      <c r="NF31" s="10"/>
      <c r="NG31" s="10"/>
      <c r="NH31" s="10"/>
      <c r="NI31" s="10"/>
      <c r="NJ31" s="10"/>
      <c r="NK31" s="10"/>
      <c r="NL31" s="10"/>
      <c r="NM31" s="10"/>
      <c r="NN31" s="10"/>
      <c r="NO31" s="10"/>
      <c r="NP31" s="10"/>
      <c r="NQ31" s="10"/>
      <c r="NR31" s="10"/>
      <c r="NS31" s="10"/>
      <c r="NT31" s="10"/>
      <c r="NU31" s="10"/>
      <c r="NV31" s="10"/>
      <c r="NW31" s="10"/>
      <c r="NX31" s="10"/>
      <c r="NY31" s="10"/>
      <c r="NZ31" s="10"/>
      <c r="OA31" s="10"/>
      <c r="OB31" s="10"/>
      <c r="OC31" s="10"/>
      <c r="OD31" s="10"/>
      <c r="OE31" s="10"/>
      <c r="OF31" s="10"/>
    </row>
    <row r="32" spans="2:396" x14ac:dyDescent="0.5">
      <c r="B32" s="9">
        <f ca="1"/>
        <v>-8.6610788738448449E-2</v>
      </c>
      <c r="C32" s="2">
        <f ca="1"/>
        <v>66</v>
      </c>
      <c r="E32" s="1">
        <f ca="1"/>
        <v>-9.090909090909105E-2</v>
      </c>
      <c r="F32" s="2">
        <v>22</v>
      </c>
      <c r="H32" t="s">
        <v>81</v>
      </c>
      <c r="I32" s="1">
        <v>-8.4388185654009629E-3</v>
      </c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  <c r="IX32" s="10"/>
      <c r="IY32" s="10"/>
      <c r="IZ32" s="10"/>
      <c r="JA32" s="10"/>
      <c r="JB32" s="10"/>
      <c r="JC32" s="10"/>
      <c r="JD32" s="10"/>
      <c r="JE32" s="10"/>
      <c r="JF32" s="10"/>
      <c r="JG32" s="10"/>
      <c r="JH32" s="10"/>
      <c r="JI32" s="10"/>
      <c r="JJ32" s="10"/>
      <c r="JK32" s="10"/>
      <c r="JL32" s="10"/>
      <c r="JM32" s="10"/>
      <c r="JN32" s="10"/>
      <c r="JO32" s="10"/>
      <c r="JP32" s="10"/>
      <c r="JQ32" s="10"/>
      <c r="JR32" s="10"/>
      <c r="JS32" s="10"/>
      <c r="JT32" s="10"/>
      <c r="JU32" s="10"/>
      <c r="JV32" s="10"/>
      <c r="JW32" s="10"/>
      <c r="JX32" s="10"/>
      <c r="JY32" s="10"/>
      <c r="JZ32" s="10"/>
      <c r="KA32" s="10"/>
      <c r="KB32" s="10"/>
      <c r="KC32" s="10"/>
      <c r="KD32" s="10"/>
      <c r="KE32" s="10"/>
      <c r="KF32" s="10"/>
      <c r="KG32" s="10"/>
      <c r="KH32" s="10"/>
      <c r="KI32" s="10"/>
      <c r="KJ32" s="10"/>
      <c r="KK32" s="10"/>
      <c r="KL32" s="10"/>
      <c r="KM32" s="10"/>
      <c r="KN32" s="10"/>
      <c r="KO32" s="10"/>
      <c r="KP32" s="10"/>
      <c r="KQ32" s="10"/>
      <c r="KR32" s="10"/>
      <c r="KS32" s="10"/>
      <c r="KT32" s="10"/>
      <c r="KU32" s="10"/>
      <c r="KV32" s="10"/>
      <c r="KW32" s="10"/>
      <c r="KX32" s="10"/>
      <c r="KY32" s="10"/>
      <c r="KZ32" s="10"/>
      <c r="LA32" s="10"/>
      <c r="LB32" s="10"/>
      <c r="LC32" s="10"/>
      <c r="LD32" s="10"/>
      <c r="LE32" s="10"/>
      <c r="LF32" s="10"/>
      <c r="LG32" s="10"/>
      <c r="LH32" s="10"/>
      <c r="LI32" s="10"/>
      <c r="LJ32" s="10"/>
      <c r="LK32" s="10"/>
      <c r="LL32" s="10"/>
      <c r="LM32" s="10"/>
      <c r="LN32" s="10"/>
      <c r="LO32" s="10"/>
      <c r="LP32" s="10"/>
      <c r="LQ32" s="10"/>
      <c r="LR32" s="10"/>
      <c r="LS32" s="10"/>
      <c r="LT32" s="10"/>
      <c r="LU32" s="10"/>
      <c r="LV32" s="10"/>
      <c r="LW32" s="10"/>
      <c r="LX32" s="10"/>
      <c r="LY32" s="10"/>
      <c r="LZ32" s="10"/>
      <c r="MA32" s="10"/>
      <c r="MB32" s="10"/>
      <c r="MC32" s="10"/>
      <c r="MD32" s="10"/>
      <c r="ME32" s="10"/>
      <c r="MF32" s="10"/>
      <c r="MG32" s="10"/>
      <c r="MH32" s="10"/>
      <c r="MI32" s="10"/>
      <c r="MJ32" s="10"/>
      <c r="MK32" s="10"/>
      <c r="ML32" s="10"/>
      <c r="MM32" s="10"/>
      <c r="MN32" s="10"/>
      <c r="MO32" s="10"/>
      <c r="MP32" s="10"/>
      <c r="MQ32" s="10"/>
      <c r="MR32" s="10"/>
      <c r="MS32" s="10"/>
      <c r="MT32" s="10"/>
      <c r="MU32" s="10"/>
      <c r="MV32" s="10"/>
      <c r="MW32" s="10"/>
      <c r="MX32" s="10"/>
      <c r="MY32" s="10"/>
      <c r="MZ32" s="10"/>
      <c r="NA32" s="10"/>
      <c r="NB32" s="10"/>
      <c r="NC32" s="10"/>
      <c r="ND32" s="10"/>
      <c r="NE32" s="10"/>
      <c r="NF32" s="10"/>
      <c r="NG32" s="10"/>
      <c r="NH32" s="10"/>
      <c r="NI32" s="10"/>
      <c r="NJ32" s="10"/>
      <c r="NK32" s="10"/>
      <c r="NL32" s="10"/>
      <c r="NM32" s="10"/>
      <c r="NN32" s="10"/>
      <c r="NO32" s="10"/>
      <c r="NP32" s="10"/>
      <c r="NQ32" s="10"/>
      <c r="NR32" s="10"/>
      <c r="NS32" s="10"/>
      <c r="NT32" s="10"/>
      <c r="NU32" s="10"/>
      <c r="NV32" s="10"/>
      <c r="NW32" s="10"/>
      <c r="NX32" s="10"/>
      <c r="NY32" s="10"/>
      <c r="NZ32" s="10"/>
      <c r="OA32" s="10"/>
      <c r="OB32" s="10"/>
      <c r="OC32" s="10"/>
      <c r="OD32" s="10"/>
      <c r="OE32" s="10"/>
      <c r="OF32" s="10"/>
    </row>
    <row r="33" spans="2:396" x14ac:dyDescent="0.5">
      <c r="B33" s="9">
        <f ca="1"/>
        <v>-8.2957231893402247E-2</v>
      </c>
      <c r="C33" s="2">
        <f ca="1"/>
        <v>69</v>
      </c>
      <c r="E33" s="1">
        <f ca="1"/>
        <v>-8.5751128304319968E-2</v>
      </c>
      <c r="F33" s="2">
        <v>23</v>
      </c>
      <c r="H33" t="s">
        <v>82</v>
      </c>
      <c r="I33" s="1">
        <v>5.6737588652482351E-3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  <c r="IX33" s="10"/>
      <c r="IY33" s="10"/>
      <c r="IZ33" s="10"/>
      <c r="JA33" s="10"/>
      <c r="JB33" s="10"/>
      <c r="JC33" s="10"/>
      <c r="JD33" s="10"/>
      <c r="JE33" s="10"/>
      <c r="JF33" s="10"/>
      <c r="JG33" s="10"/>
      <c r="JH33" s="10"/>
      <c r="JI33" s="10"/>
      <c r="JJ33" s="10"/>
      <c r="JK33" s="10"/>
      <c r="JL33" s="10"/>
      <c r="JM33" s="10"/>
      <c r="JN33" s="10"/>
      <c r="JO33" s="10"/>
      <c r="JP33" s="10"/>
      <c r="JQ33" s="10"/>
      <c r="JR33" s="10"/>
      <c r="JS33" s="10"/>
      <c r="JT33" s="10"/>
      <c r="JU33" s="10"/>
      <c r="JV33" s="10"/>
      <c r="JW33" s="10"/>
      <c r="JX33" s="10"/>
      <c r="JY33" s="10"/>
      <c r="JZ33" s="10"/>
      <c r="KA33" s="10"/>
      <c r="KB33" s="10"/>
      <c r="KC33" s="10"/>
      <c r="KD33" s="10"/>
      <c r="KE33" s="10"/>
      <c r="KF33" s="10"/>
      <c r="KG33" s="10"/>
      <c r="KH33" s="10"/>
      <c r="KI33" s="10"/>
      <c r="KJ33" s="10"/>
      <c r="KK33" s="10"/>
      <c r="KL33" s="10"/>
      <c r="KM33" s="10"/>
      <c r="KN33" s="10"/>
      <c r="KO33" s="10"/>
      <c r="KP33" s="10"/>
      <c r="KQ33" s="10"/>
      <c r="KR33" s="10"/>
      <c r="KS33" s="10"/>
      <c r="KT33" s="10"/>
      <c r="KU33" s="10"/>
      <c r="KV33" s="10"/>
      <c r="KW33" s="10"/>
      <c r="KX33" s="10"/>
      <c r="KY33" s="10"/>
      <c r="KZ33" s="10"/>
      <c r="LA33" s="10"/>
      <c r="LB33" s="10"/>
      <c r="LC33" s="10"/>
      <c r="LD33" s="10"/>
      <c r="LE33" s="10"/>
      <c r="LF33" s="10"/>
      <c r="LG33" s="10"/>
      <c r="LH33" s="10"/>
      <c r="LI33" s="10"/>
      <c r="LJ33" s="10"/>
      <c r="LK33" s="10"/>
      <c r="LL33" s="10"/>
      <c r="LM33" s="10"/>
      <c r="LN33" s="10"/>
      <c r="LO33" s="10"/>
      <c r="LP33" s="10"/>
      <c r="LQ33" s="10"/>
      <c r="LR33" s="10"/>
      <c r="LS33" s="10"/>
      <c r="LT33" s="10"/>
      <c r="LU33" s="10"/>
      <c r="LV33" s="10"/>
      <c r="LW33" s="10"/>
      <c r="LX33" s="10"/>
      <c r="LY33" s="10"/>
      <c r="LZ33" s="10"/>
      <c r="MA33" s="10"/>
      <c r="MB33" s="10"/>
      <c r="MC33" s="10"/>
      <c r="MD33" s="10"/>
      <c r="ME33" s="10"/>
      <c r="MF33" s="10"/>
      <c r="MG33" s="10"/>
      <c r="MH33" s="10"/>
      <c r="MI33" s="10"/>
      <c r="MJ33" s="10"/>
      <c r="MK33" s="10"/>
      <c r="ML33" s="10"/>
      <c r="MM33" s="10"/>
      <c r="MN33" s="10"/>
      <c r="MO33" s="10"/>
      <c r="MP33" s="10"/>
      <c r="MQ33" s="10"/>
      <c r="MR33" s="10"/>
      <c r="MS33" s="10"/>
      <c r="MT33" s="10"/>
      <c r="MU33" s="10"/>
      <c r="MV33" s="10"/>
      <c r="MW33" s="10"/>
      <c r="MX33" s="10"/>
      <c r="MY33" s="10"/>
      <c r="MZ33" s="10"/>
      <c r="NA33" s="10"/>
      <c r="NB33" s="10"/>
      <c r="NC33" s="10"/>
      <c r="ND33" s="10"/>
      <c r="NE33" s="10"/>
      <c r="NF33" s="10"/>
      <c r="NG33" s="10"/>
      <c r="NH33" s="10"/>
      <c r="NI33" s="10"/>
      <c r="NJ33" s="10"/>
      <c r="NK33" s="10"/>
      <c r="NL33" s="10"/>
      <c r="NM33" s="10"/>
      <c r="NN33" s="10"/>
      <c r="NO33" s="10"/>
      <c r="NP33" s="10"/>
      <c r="NQ33" s="10"/>
      <c r="NR33" s="10"/>
      <c r="NS33" s="10"/>
      <c r="NT33" s="10"/>
      <c r="NU33" s="10"/>
      <c r="NV33" s="10"/>
      <c r="NW33" s="10"/>
      <c r="NX33" s="10"/>
      <c r="NY33" s="10"/>
      <c r="NZ33" s="10"/>
      <c r="OA33" s="10"/>
      <c r="OB33" s="10"/>
      <c r="OC33" s="10"/>
      <c r="OD33" s="10"/>
      <c r="OE33" s="10"/>
      <c r="OF33" s="10"/>
    </row>
    <row r="34" spans="2:396" x14ac:dyDescent="0.5">
      <c r="B34" s="9">
        <f ca="1"/>
        <v>-7.3286052009456412E-2</v>
      </c>
      <c r="C34" s="2">
        <f ca="1"/>
        <v>72</v>
      </c>
      <c r="E34" s="1">
        <f ca="1"/>
        <v>-7.221147646679571E-2</v>
      </c>
      <c r="F34" s="2">
        <v>24</v>
      </c>
      <c r="H34" t="s">
        <v>83</v>
      </c>
      <c r="I34" s="1">
        <v>1.4809590973201781E-2</v>
      </c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  <c r="IX34" s="10"/>
      <c r="IY34" s="10"/>
      <c r="IZ34" s="10"/>
      <c r="JA34" s="10"/>
      <c r="JB34" s="10"/>
      <c r="JC34" s="10"/>
      <c r="JD34" s="10"/>
      <c r="JE34" s="10"/>
      <c r="JF34" s="10"/>
      <c r="JG34" s="10"/>
      <c r="JH34" s="10"/>
      <c r="JI34" s="10"/>
      <c r="JJ34" s="10"/>
      <c r="JK34" s="10"/>
      <c r="JL34" s="10"/>
      <c r="JM34" s="10"/>
      <c r="JN34" s="10"/>
      <c r="JO34" s="10"/>
      <c r="JP34" s="10"/>
      <c r="JQ34" s="10"/>
      <c r="JR34" s="10"/>
      <c r="JS34" s="10"/>
      <c r="JT34" s="10"/>
      <c r="JU34" s="10"/>
      <c r="JV34" s="10"/>
      <c r="JW34" s="10"/>
      <c r="JX34" s="10"/>
      <c r="JY34" s="10"/>
      <c r="JZ34" s="10"/>
      <c r="KA34" s="10"/>
      <c r="KB34" s="10"/>
      <c r="KC34" s="10"/>
      <c r="KD34" s="10"/>
      <c r="KE34" s="10"/>
      <c r="KF34" s="10"/>
      <c r="KG34" s="10"/>
      <c r="KH34" s="10"/>
      <c r="KI34" s="10"/>
      <c r="KJ34" s="10"/>
      <c r="KK34" s="10"/>
      <c r="KL34" s="10"/>
      <c r="KM34" s="10"/>
      <c r="KN34" s="10"/>
      <c r="KO34" s="10"/>
      <c r="KP34" s="10"/>
      <c r="KQ34" s="10"/>
      <c r="KR34" s="10"/>
      <c r="KS34" s="10"/>
      <c r="KT34" s="10"/>
      <c r="KU34" s="10"/>
      <c r="KV34" s="10"/>
      <c r="KW34" s="10"/>
      <c r="KX34" s="10"/>
      <c r="KY34" s="10"/>
      <c r="KZ34" s="10"/>
      <c r="LA34" s="10"/>
      <c r="LB34" s="10"/>
      <c r="LC34" s="10"/>
      <c r="LD34" s="10"/>
      <c r="LE34" s="10"/>
      <c r="LF34" s="10"/>
      <c r="LG34" s="10"/>
      <c r="LH34" s="10"/>
      <c r="LI34" s="10"/>
      <c r="LJ34" s="10"/>
      <c r="LK34" s="10"/>
      <c r="LL34" s="10"/>
      <c r="LM34" s="10"/>
      <c r="LN34" s="10"/>
      <c r="LO34" s="10"/>
      <c r="LP34" s="10"/>
      <c r="LQ34" s="10"/>
      <c r="LR34" s="10"/>
      <c r="LS34" s="10"/>
      <c r="LT34" s="10"/>
      <c r="LU34" s="10"/>
      <c r="LV34" s="10"/>
      <c r="LW34" s="10"/>
      <c r="LX34" s="10"/>
      <c r="LY34" s="10"/>
      <c r="LZ34" s="10"/>
      <c r="MA34" s="10"/>
      <c r="MB34" s="10"/>
      <c r="MC34" s="10"/>
      <c r="MD34" s="10"/>
      <c r="ME34" s="10"/>
      <c r="MF34" s="10"/>
      <c r="MG34" s="10"/>
      <c r="MH34" s="10"/>
      <c r="MI34" s="10"/>
      <c r="MJ34" s="10"/>
      <c r="MK34" s="10"/>
      <c r="ML34" s="10"/>
      <c r="MM34" s="10"/>
      <c r="MN34" s="10"/>
      <c r="MO34" s="10"/>
      <c r="MP34" s="10"/>
      <c r="MQ34" s="10"/>
      <c r="MR34" s="10"/>
      <c r="MS34" s="10"/>
      <c r="MT34" s="10"/>
      <c r="MU34" s="10"/>
      <c r="MV34" s="10"/>
      <c r="MW34" s="10"/>
      <c r="MX34" s="10"/>
      <c r="MY34" s="10"/>
      <c r="MZ34" s="10"/>
      <c r="NA34" s="10"/>
      <c r="NB34" s="10"/>
      <c r="NC34" s="10"/>
      <c r="ND34" s="10"/>
      <c r="NE34" s="10"/>
      <c r="NF34" s="10"/>
      <c r="NG34" s="10"/>
      <c r="NH34" s="10"/>
      <c r="NI34" s="10"/>
      <c r="NJ34" s="10"/>
      <c r="NK34" s="10"/>
      <c r="NL34" s="10"/>
      <c r="NM34" s="10"/>
      <c r="NN34" s="10"/>
      <c r="NO34" s="10"/>
      <c r="NP34" s="10"/>
      <c r="NQ34" s="10"/>
      <c r="NR34" s="10"/>
      <c r="NS34" s="10"/>
      <c r="NT34" s="10"/>
      <c r="NU34" s="10"/>
      <c r="NV34" s="10"/>
      <c r="NW34" s="10"/>
      <c r="NX34" s="10"/>
      <c r="NY34" s="10"/>
      <c r="NZ34" s="10"/>
      <c r="OA34" s="10"/>
      <c r="OB34" s="10"/>
      <c r="OC34" s="10"/>
      <c r="OD34" s="10"/>
      <c r="OE34" s="10"/>
      <c r="OF34" s="10"/>
    </row>
    <row r="35" spans="2:396" x14ac:dyDescent="0.5">
      <c r="B35" s="9">
        <f ca="1"/>
        <v>-6.4904362776703348E-2</v>
      </c>
      <c r="C35" s="2">
        <f ca="1"/>
        <v>75</v>
      </c>
      <c r="E35" s="1">
        <f ca="1"/>
        <v>-6.1895551257253545E-2</v>
      </c>
      <c r="F35" s="2">
        <v>25</v>
      </c>
      <c r="H35" t="s">
        <v>84</v>
      </c>
      <c r="I35" s="1">
        <v>1.1118832522585054E-2</v>
      </c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  <c r="IX35" s="10"/>
      <c r="IY35" s="10"/>
      <c r="IZ35" s="10"/>
      <c r="JA35" s="10"/>
      <c r="JB35" s="10"/>
      <c r="JC35" s="10"/>
      <c r="JD35" s="10"/>
      <c r="JE35" s="10"/>
      <c r="JF35" s="10"/>
      <c r="JG35" s="10"/>
      <c r="JH35" s="10"/>
      <c r="JI35" s="10"/>
      <c r="JJ35" s="10"/>
      <c r="JK35" s="10"/>
      <c r="JL35" s="10"/>
      <c r="JM35" s="10"/>
      <c r="JN35" s="10"/>
      <c r="JO35" s="10"/>
      <c r="JP35" s="10"/>
      <c r="JQ35" s="10"/>
      <c r="JR35" s="10"/>
      <c r="JS35" s="10"/>
      <c r="JT35" s="10"/>
      <c r="JU35" s="10"/>
      <c r="JV35" s="10"/>
      <c r="JW35" s="10"/>
      <c r="JX35" s="10"/>
      <c r="JY35" s="10"/>
      <c r="JZ35" s="10"/>
      <c r="KA35" s="10"/>
      <c r="KB35" s="10"/>
      <c r="KC35" s="10"/>
      <c r="KD35" s="10"/>
      <c r="KE35" s="10"/>
      <c r="KF35" s="10"/>
      <c r="KG35" s="10"/>
      <c r="KH35" s="10"/>
      <c r="KI35" s="10"/>
      <c r="KJ35" s="10"/>
      <c r="KK35" s="10"/>
      <c r="KL35" s="10"/>
      <c r="KM35" s="10"/>
      <c r="KN35" s="10"/>
      <c r="KO35" s="10"/>
      <c r="KP35" s="10"/>
      <c r="KQ35" s="10"/>
      <c r="KR35" s="10"/>
      <c r="KS35" s="10"/>
      <c r="KT35" s="10"/>
      <c r="KU35" s="10"/>
      <c r="KV35" s="10"/>
      <c r="KW35" s="10"/>
      <c r="KX35" s="10"/>
      <c r="KY35" s="10"/>
      <c r="KZ35" s="10"/>
      <c r="LA35" s="10"/>
      <c r="LB35" s="10"/>
      <c r="LC35" s="10"/>
      <c r="LD35" s="10"/>
      <c r="LE35" s="10"/>
      <c r="LF35" s="10"/>
      <c r="LG35" s="10"/>
      <c r="LH35" s="10"/>
      <c r="LI35" s="10"/>
      <c r="LJ35" s="10"/>
      <c r="LK35" s="10"/>
      <c r="LL35" s="10"/>
      <c r="LM35" s="10"/>
      <c r="LN35" s="10"/>
      <c r="LO35" s="10"/>
      <c r="LP35" s="10"/>
      <c r="LQ35" s="10"/>
      <c r="LR35" s="10"/>
      <c r="LS35" s="10"/>
      <c r="LT35" s="10"/>
      <c r="LU35" s="10"/>
      <c r="LV35" s="10"/>
      <c r="LW35" s="10"/>
      <c r="LX35" s="10"/>
      <c r="LY35" s="10"/>
      <c r="LZ35" s="10"/>
      <c r="MA35" s="10"/>
      <c r="MB35" s="10"/>
      <c r="MC35" s="10"/>
      <c r="MD35" s="10"/>
      <c r="ME35" s="10"/>
      <c r="MF35" s="10"/>
      <c r="MG35" s="10"/>
      <c r="MH35" s="10"/>
      <c r="MI35" s="10"/>
      <c r="MJ35" s="10"/>
      <c r="MK35" s="10"/>
      <c r="ML35" s="10"/>
      <c r="MM35" s="10"/>
      <c r="MN35" s="10"/>
      <c r="MO35" s="10"/>
      <c r="MP35" s="10"/>
      <c r="MQ35" s="10"/>
      <c r="MR35" s="10"/>
      <c r="MS35" s="10"/>
      <c r="MT35" s="10"/>
      <c r="MU35" s="10"/>
      <c r="MV35" s="10"/>
      <c r="MW35" s="10"/>
      <c r="MX35" s="10"/>
      <c r="MY35" s="10"/>
      <c r="MZ35" s="10"/>
      <c r="NA35" s="10"/>
      <c r="NB35" s="10"/>
      <c r="NC35" s="10"/>
      <c r="ND35" s="10"/>
      <c r="NE35" s="10"/>
      <c r="NF35" s="10"/>
      <c r="NG35" s="10"/>
      <c r="NH35" s="10"/>
      <c r="NI35" s="10"/>
      <c r="NJ35" s="10"/>
      <c r="NK35" s="10"/>
      <c r="NL35" s="10"/>
      <c r="NM35" s="10"/>
      <c r="NN35" s="10"/>
      <c r="NO35" s="10"/>
      <c r="NP35" s="10"/>
      <c r="NQ35" s="10"/>
      <c r="NR35" s="10"/>
      <c r="NS35" s="10"/>
      <c r="NT35" s="10"/>
      <c r="NU35" s="10"/>
      <c r="NV35" s="10"/>
      <c r="NW35" s="10"/>
      <c r="NX35" s="10"/>
      <c r="NY35" s="10"/>
      <c r="NZ35" s="10"/>
      <c r="OA35" s="10"/>
      <c r="OB35" s="10"/>
      <c r="OC35" s="10"/>
      <c r="OD35" s="10"/>
      <c r="OE35" s="10"/>
      <c r="OF35" s="10"/>
    </row>
    <row r="36" spans="2:396" x14ac:dyDescent="0.5">
      <c r="B36" s="9">
        <f ca="1"/>
        <v>-6.0606060606060809E-2</v>
      </c>
      <c r="C36" s="2">
        <f ca="1"/>
        <v>78</v>
      </c>
      <c r="E36" s="1">
        <f ca="1"/>
        <v>-6.0606060606060774E-2</v>
      </c>
      <c r="F36" s="2">
        <v>26</v>
      </c>
      <c r="H36" t="s">
        <v>85</v>
      </c>
      <c r="I36" s="1">
        <v>1.3745704467353903E-3</v>
      </c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  <c r="IX36" s="10"/>
      <c r="IY36" s="10"/>
      <c r="IZ36" s="10"/>
      <c r="JA36" s="10"/>
      <c r="JB36" s="10"/>
      <c r="JC36" s="10"/>
      <c r="JD36" s="10"/>
      <c r="JE36" s="10"/>
      <c r="JF36" s="10"/>
      <c r="JG36" s="10"/>
      <c r="JH36" s="10"/>
      <c r="JI36" s="10"/>
      <c r="JJ36" s="10"/>
      <c r="JK36" s="10"/>
      <c r="JL36" s="10"/>
      <c r="JM36" s="10"/>
      <c r="JN36" s="10"/>
      <c r="JO36" s="10"/>
      <c r="JP36" s="10"/>
      <c r="JQ36" s="10"/>
      <c r="JR36" s="10"/>
      <c r="JS36" s="10"/>
      <c r="JT36" s="10"/>
      <c r="JU36" s="10"/>
      <c r="JV36" s="10"/>
      <c r="JW36" s="10"/>
      <c r="JX36" s="10"/>
      <c r="JY36" s="10"/>
      <c r="JZ36" s="10"/>
      <c r="KA36" s="10"/>
      <c r="KB36" s="10"/>
      <c r="KC36" s="10"/>
      <c r="KD36" s="10"/>
      <c r="KE36" s="10"/>
      <c r="KF36" s="10"/>
      <c r="KG36" s="10"/>
      <c r="KH36" s="10"/>
      <c r="KI36" s="10"/>
      <c r="KJ36" s="10"/>
      <c r="KK36" s="10"/>
      <c r="KL36" s="10"/>
      <c r="KM36" s="10"/>
      <c r="KN36" s="10"/>
      <c r="KO36" s="10"/>
      <c r="KP36" s="10"/>
      <c r="KQ36" s="10"/>
      <c r="KR36" s="10"/>
      <c r="KS36" s="10"/>
      <c r="KT36" s="10"/>
      <c r="KU36" s="10"/>
      <c r="KV36" s="10"/>
      <c r="KW36" s="10"/>
      <c r="KX36" s="10"/>
      <c r="KY36" s="10"/>
      <c r="KZ36" s="10"/>
      <c r="LA36" s="10"/>
      <c r="LB36" s="10"/>
      <c r="LC36" s="10"/>
      <c r="LD36" s="10"/>
      <c r="LE36" s="10"/>
      <c r="LF36" s="10"/>
      <c r="LG36" s="10"/>
      <c r="LH36" s="10"/>
      <c r="LI36" s="10"/>
      <c r="LJ36" s="10"/>
      <c r="LK36" s="10"/>
      <c r="LL36" s="10"/>
      <c r="LM36" s="10"/>
      <c r="LN36" s="10"/>
      <c r="LO36" s="10"/>
      <c r="LP36" s="10"/>
      <c r="LQ36" s="10"/>
      <c r="LR36" s="10"/>
      <c r="LS36" s="10"/>
      <c r="LT36" s="10"/>
      <c r="LU36" s="10"/>
      <c r="LV36" s="10"/>
      <c r="LW36" s="10"/>
      <c r="LX36" s="10"/>
      <c r="LY36" s="10"/>
      <c r="LZ36" s="10"/>
      <c r="MA36" s="10"/>
      <c r="MB36" s="10"/>
      <c r="MC36" s="10"/>
      <c r="MD36" s="10"/>
      <c r="ME36" s="10"/>
      <c r="MF36" s="10"/>
      <c r="MG36" s="10"/>
      <c r="MH36" s="10"/>
      <c r="MI36" s="10"/>
      <c r="MJ36" s="10"/>
      <c r="MK36" s="10"/>
      <c r="ML36" s="10"/>
      <c r="MM36" s="10"/>
      <c r="MN36" s="10"/>
      <c r="MO36" s="10"/>
      <c r="MP36" s="10"/>
      <c r="MQ36" s="10"/>
      <c r="MR36" s="10"/>
      <c r="MS36" s="10"/>
      <c r="MT36" s="10"/>
      <c r="MU36" s="10"/>
      <c r="MV36" s="10"/>
      <c r="MW36" s="10"/>
      <c r="MX36" s="10"/>
      <c r="MY36" s="10"/>
      <c r="MZ36" s="10"/>
      <c r="NA36" s="10"/>
      <c r="NB36" s="10"/>
      <c r="NC36" s="10"/>
      <c r="ND36" s="10"/>
      <c r="NE36" s="10"/>
      <c r="NF36" s="10"/>
      <c r="NG36" s="10"/>
      <c r="NH36" s="10"/>
      <c r="NI36" s="10"/>
      <c r="NJ36" s="10"/>
      <c r="NK36" s="10"/>
      <c r="NL36" s="10"/>
      <c r="NM36" s="10"/>
      <c r="NN36" s="10"/>
      <c r="NO36" s="10"/>
      <c r="NP36" s="10"/>
      <c r="NQ36" s="10"/>
      <c r="NR36" s="10"/>
      <c r="NS36" s="10"/>
      <c r="NT36" s="10"/>
      <c r="NU36" s="10"/>
      <c r="NV36" s="10"/>
      <c r="NW36" s="10"/>
      <c r="NX36" s="10"/>
      <c r="NY36" s="10"/>
      <c r="NZ36" s="10"/>
      <c r="OA36" s="10"/>
      <c r="OB36" s="10"/>
      <c r="OC36" s="10"/>
      <c r="OD36" s="10"/>
      <c r="OE36" s="10"/>
      <c r="OF36" s="10"/>
    </row>
    <row r="37" spans="2:396" x14ac:dyDescent="0.5">
      <c r="B37" s="9">
        <f ca="1"/>
        <v>-6.0391145497528741E-2</v>
      </c>
      <c r="C37" s="2">
        <f ca="1"/>
        <v>81</v>
      </c>
      <c r="E37" s="1">
        <f ca="1"/>
        <v>-5.9316569954868115E-2</v>
      </c>
      <c r="F37" s="2">
        <v>27</v>
      </c>
      <c r="H37" t="s">
        <v>86</v>
      </c>
      <c r="I37" s="1">
        <v>1.3726835964309458E-3</v>
      </c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"/>
      <c r="GQ37" s="10"/>
      <c r="GR37" s="10"/>
      <c r="GS37" s="10"/>
      <c r="GT37" s="10"/>
      <c r="GU37" s="10"/>
      <c r="GV37" s="10"/>
      <c r="GW37" s="10"/>
      <c r="GX37" s="10"/>
      <c r="GY37" s="10"/>
      <c r="GZ37" s="10"/>
      <c r="HA37" s="10"/>
      <c r="HB37" s="10"/>
      <c r="HC37" s="10"/>
      <c r="HD37" s="10"/>
      <c r="HE37" s="10"/>
      <c r="HF37" s="10"/>
      <c r="HG37" s="10"/>
      <c r="HH37" s="10"/>
      <c r="HI37" s="10"/>
      <c r="HJ37" s="10"/>
      <c r="HK37" s="10"/>
      <c r="HL37" s="10"/>
      <c r="HM37" s="10"/>
      <c r="HN37" s="10"/>
      <c r="HO37" s="10"/>
      <c r="HP37" s="10"/>
      <c r="HQ37" s="10"/>
      <c r="HR37" s="10"/>
      <c r="HS37" s="10"/>
      <c r="HT37" s="10"/>
      <c r="HU37" s="10"/>
      <c r="HV37" s="10"/>
      <c r="HW37" s="10"/>
      <c r="HX37" s="10"/>
      <c r="HY37" s="10"/>
      <c r="HZ37" s="10"/>
      <c r="IA37" s="10"/>
      <c r="IB37" s="10"/>
      <c r="IC37" s="10"/>
      <c r="ID37" s="10"/>
      <c r="IE37" s="10"/>
      <c r="IF37" s="10"/>
      <c r="IG37" s="10"/>
      <c r="IH37" s="10"/>
      <c r="II37" s="10"/>
      <c r="IJ37" s="10"/>
      <c r="IK37" s="10"/>
      <c r="IL37" s="10"/>
      <c r="IM37" s="10"/>
      <c r="IN37" s="10"/>
      <c r="IO37" s="10"/>
      <c r="IP37" s="10"/>
      <c r="IQ37" s="10"/>
      <c r="IR37" s="10"/>
      <c r="IS37" s="10"/>
      <c r="IT37" s="10"/>
      <c r="IU37" s="10"/>
      <c r="IV37" s="10"/>
      <c r="IW37" s="10"/>
      <c r="IX37" s="10"/>
      <c r="IY37" s="10"/>
      <c r="IZ37" s="10"/>
      <c r="JA37" s="10"/>
      <c r="JB37" s="10"/>
      <c r="JC37" s="10"/>
      <c r="JD37" s="10"/>
      <c r="JE37" s="10"/>
      <c r="JF37" s="10"/>
      <c r="JG37" s="10"/>
      <c r="JH37" s="10"/>
      <c r="JI37" s="10"/>
      <c r="JJ37" s="10"/>
      <c r="JK37" s="10"/>
      <c r="JL37" s="10"/>
      <c r="JM37" s="10"/>
      <c r="JN37" s="10"/>
      <c r="JO37" s="10"/>
      <c r="JP37" s="10"/>
      <c r="JQ37" s="10"/>
      <c r="JR37" s="10"/>
      <c r="JS37" s="10"/>
      <c r="JT37" s="10"/>
      <c r="JU37" s="10"/>
      <c r="JV37" s="10"/>
      <c r="JW37" s="10"/>
      <c r="JX37" s="10"/>
      <c r="JY37" s="10"/>
      <c r="JZ37" s="10"/>
      <c r="KA37" s="10"/>
      <c r="KB37" s="10"/>
      <c r="KC37" s="10"/>
      <c r="KD37" s="10"/>
      <c r="KE37" s="10"/>
      <c r="KF37" s="10"/>
      <c r="KG37" s="10"/>
      <c r="KH37" s="10"/>
      <c r="KI37" s="10"/>
      <c r="KJ37" s="10"/>
      <c r="KK37" s="10"/>
      <c r="KL37" s="10"/>
      <c r="KM37" s="10"/>
      <c r="KN37" s="10"/>
      <c r="KO37" s="10"/>
      <c r="KP37" s="10"/>
      <c r="KQ37" s="10"/>
      <c r="KR37" s="10"/>
      <c r="KS37" s="10"/>
      <c r="KT37" s="10"/>
      <c r="KU37" s="10"/>
      <c r="KV37" s="10"/>
      <c r="KW37" s="10"/>
      <c r="KX37" s="10"/>
      <c r="KY37" s="10"/>
      <c r="KZ37" s="10"/>
      <c r="LA37" s="10"/>
      <c r="LB37" s="10"/>
      <c r="LC37" s="10"/>
      <c r="LD37" s="10"/>
      <c r="LE37" s="10"/>
      <c r="LF37" s="10"/>
      <c r="LG37" s="10"/>
      <c r="LH37" s="10"/>
      <c r="LI37" s="10"/>
      <c r="LJ37" s="10"/>
      <c r="LK37" s="10"/>
      <c r="LL37" s="10"/>
      <c r="LM37" s="10"/>
      <c r="LN37" s="10"/>
      <c r="LO37" s="10"/>
      <c r="LP37" s="10"/>
      <c r="LQ37" s="10"/>
      <c r="LR37" s="10"/>
      <c r="LS37" s="10"/>
      <c r="LT37" s="10"/>
      <c r="LU37" s="10"/>
      <c r="LV37" s="10"/>
      <c r="LW37" s="10"/>
      <c r="LX37" s="10"/>
      <c r="LY37" s="10"/>
      <c r="LZ37" s="10"/>
      <c r="MA37" s="10"/>
      <c r="MB37" s="10"/>
      <c r="MC37" s="10"/>
      <c r="MD37" s="10"/>
      <c r="ME37" s="10"/>
      <c r="MF37" s="10"/>
      <c r="MG37" s="10"/>
      <c r="MH37" s="10"/>
      <c r="MI37" s="10"/>
      <c r="MJ37" s="10"/>
      <c r="MK37" s="10"/>
      <c r="ML37" s="10"/>
      <c r="MM37" s="10"/>
      <c r="MN37" s="10"/>
      <c r="MO37" s="10"/>
      <c r="MP37" s="10"/>
      <c r="MQ37" s="10"/>
      <c r="MR37" s="10"/>
      <c r="MS37" s="10"/>
      <c r="MT37" s="10"/>
      <c r="MU37" s="10"/>
      <c r="MV37" s="10"/>
      <c r="MW37" s="10"/>
      <c r="MX37" s="10"/>
      <c r="MY37" s="10"/>
      <c r="MZ37" s="10"/>
      <c r="NA37" s="10"/>
      <c r="NB37" s="10"/>
      <c r="NC37" s="10"/>
      <c r="ND37" s="10"/>
      <c r="NE37" s="10"/>
      <c r="NF37" s="10"/>
      <c r="NG37" s="10"/>
      <c r="NH37" s="10"/>
      <c r="NI37" s="10"/>
      <c r="NJ37" s="10"/>
      <c r="NK37" s="10"/>
      <c r="NL37" s="10"/>
      <c r="NM37" s="10"/>
      <c r="NN37" s="10"/>
      <c r="NO37" s="10"/>
      <c r="NP37" s="10"/>
      <c r="NQ37" s="10"/>
      <c r="NR37" s="10"/>
      <c r="NS37" s="10"/>
      <c r="NT37" s="10"/>
      <c r="NU37" s="10"/>
      <c r="NV37" s="10"/>
      <c r="NW37" s="10"/>
      <c r="NX37" s="10"/>
      <c r="NY37" s="10"/>
      <c r="NZ37" s="10"/>
      <c r="OA37" s="10"/>
      <c r="OB37" s="10"/>
      <c r="OC37" s="10"/>
      <c r="OD37" s="10"/>
      <c r="OE37" s="10"/>
      <c r="OF37" s="10"/>
    </row>
    <row r="38" spans="2:396" x14ac:dyDescent="0.5">
      <c r="B38" s="9">
        <f ca="1"/>
        <v>-5.9746400171932411E-2</v>
      </c>
      <c r="C38" s="2">
        <f ca="1"/>
        <v>84</v>
      </c>
      <c r="E38" s="1">
        <f ca="1"/>
        <v>-6.1250805931657326E-2</v>
      </c>
      <c r="F38" s="2">
        <v>28</v>
      </c>
      <c r="H38" t="s">
        <v>87</v>
      </c>
      <c r="I38" s="1">
        <v>-2.0562028786840214E-3</v>
      </c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  <c r="IX38" s="10"/>
      <c r="IY38" s="10"/>
      <c r="IZ38" s="10"/>
      <c r="JA38" s="10"/>
      <c r="JB38" s="10"/>
      <c r="JC38" s="10"/>
      <c r="JD38" s="10"/>
      <c r="JE38" s="10"/>
      <c r="JF38" s="10"/>
      <c r="JG38" s="10"/>
      <c r="JH38" s="10"/>
      <c r="JI38" s="10"/>
      <c r="JJ38" s="10"/>
      <c r="JK38" s="10"/>
      <c r="JL38" s="10"/>
      <c r="JM38" s="10"/>
      <c r="JN38" s="10"/>
      <c r="JO38" s="10"/>
      <c r="JP38" s="10"/>
      <c r="JQ38" s="10"/>
      <c r="JR38" s="10"/>
      <c r="JS38" s="10"/>
      <c r="JT38" s="10"/>
      <c r="JU38" s="10"/>
      <c r="JV38" s="10"/>
      <c r="JW38" s="10"/>
      <c r="JX38" s="10"/>
      <c r="JY38" s="10"/>
      <c r="JZ38" s="10"/>
      <c r="KA38" s="10"/>
      <c r="KB38" s="10"/>
      <c r="KC38" s="10"/>
      <c r="KD38" s="10"/>
      <c r="KE38" s="10"/>
      <c r="KF38" s="10"/>
      <c r="KG38" s="10"/>
      <c r="KH38" s="10"/>
      <c r="KI38" s="10"/>
      <c r="KJ38" s="10"/>
      <c r="KK38" s="10"/>
      <c r="KL38" s="10"/>
      <c r="KM38" s="10"/>
      <c r="KN38" s="10"/>
      <c r="KO38" s="10"/>
      <c r="KP38" s="10"/>
      <c r="KQ38" s="10"/>
      <c r="KR38" s="10"/>
      <c r="KS38" s="10"/>
      <c r="KT38" s="10"/>
      <c r="KU38" s="10"/>
      <c r="KV38" s="10"/>
      <c r="KW38" s="10"/>
      <c r="KX38" s="10"/>
      <c r="KY38" s="10"/>
      <c r="KZ38" s="10"/>
      <c r="LA38" s="10"/>
      <c r="LB38" s="10"/>
      <c r="LC38" s="10"/>
      <c r="LD38" s="10"/>
      <c r="LE38" s="10"/>
      <c r="LF38" s="10"/>
      <c r="LG38" s="10"/>
      <c r="LH38" s="10"/>
      <c r="LI38" s="10"/>
      <c r="LJ38" s="10"/>
      <c r="LK38" s="10"/>
      <c r="LL38" s="10"/>
      <c r="LM38" s="10"/>
      <c r="LN38" s="10"/>
      <c r="LO38" s="10"/>
      <c r="LP38" s="10"/>
      <c r="LQ38" s="10"/>
      <c r="LR38" s="10"/>
      <c r="LS38" s="10"/>
      <c r="LT38" s="10"/>
      <c r="LU38" s="10"/>
      <c r="LV38" s="10"/>
      <c r="LW38" s="10"/>
      <c r="LX38" s="10"/>
      <c r="LY38" s="10"/>
      <c r="LZ38" s="10"/>
      <c r="MA38" s="10"/>
      <c r="MB38" s="10"/>
      <c r="MC38" s="10"/>
      <c r="MD38" s="10"/>
      <c r="ME38" s="10"/>
      <c r="MF38" s="10"/>
      <c r="MG38" s="10"/>
      <c r="MH38" s="10"/>
      <c r="MI38" s="10"/>
      <c r="MJ38" s="10"/>
      <c r="MK38" s="10"/>
      <c r="ML38" s="10"/>
      <c r="MM38" s="10"/>
      <c r="MN38" s="10"/>
      <c r="MO38" s="10"/>
      <c r="MP38" s="10"/>
      <c r="MQ38" s="10"/>
      <c r="MR38" s="10"/>
      <c r="MS38" s="10"/>
      <c r="MT38" s="10"/>
      <c r="MU38" s="10"/>
      <c r="MV38" s="10"/>
      <c r="MW38" s="10"/>
      <c r="MX38" s="10"/>
      <c r="MY38" s="10"/>
      <c r="MZ38" s="10"/>
      <c r="NA38" s="10"/>
      <c r="NB38" s="10"/>
      <c r="NC38" s="10"/>
      <c r="ND38" s="10"/>
      <c r="NE38" s="10"/>
      <c r="NF38" s="10"/>
      <c r="NG38" s="10"/>
      <c r="NH38" s="10"/>
      <c r="NI38" s="10"/>
      <c r="NJ38" s="10"/>
      <c r="NK38" s="10"/>
      <c r="NL38" s="10"/>
      <c r="NM38" s="10"/>
      <c r="NN38" s="10"/>
      <c r="NO38" s="10"/>
      <c r="NP38" s="10"/>
      <c r="NQ38" s="10"/>
      <c r="NR38" s="10"/>
      <c r="NS38" s="10"/>
      <c r="NT38" s="10"/>
      <c r="NU38" s="10"/>
      <c r="NV38" s="10"/>
      <c r="NW38" s="10"/>
      <c r="NX38" s="10"/>
      <c r="NY38" s="10"/>
      <c r="NZ38" s="10"/>
      <c r="OA38" s="10"/>
      <c r="OB38" s="10"/>
      <c r="OC38" s="10"/>
      <c r="OD38" s="10"/>
      <c r="OE38" s="10"/>
      <c r="OF38" s="10"/>
    </row>
    <row r="39" spans="2:396" x14ac:dyDescent="0.5">
      <c r="B39" s="9">
        <f ca="1"/>
        <v>-6.3399957016978647E-2</v>
      </c>
      <c r="C39" s="2">
        <f ca="1"/>
        <v>87</v>
      </c>
      <c r="E39" s="1">
        <f ca="1"/>
        <v>-5.8671824629271785E-2</v>
      </c>
      <c r="F39" s="2">
        <v>29</v>
      </c>
      <c r="H39" t="s">
        <v>88</v>
      </c>
      <c r="I39" s="1">
        <v>2.7472527472527375E-3</v>
      </c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2:396" x14ac:dyDescent="0.5">
      <c r="B40" s="9">
        <f ca="1"/>
        <v>-6.6838598753492739E-2</v>
      </c>
      <c r="C40" s="2">
        <f ca="1"/>
        <v>90</v>
      </c>
      <c r="E40" s="1">
        <f ca="1"/>
        <v>-7.0277240490006831E-2</v>
      </c>
      <c r="F40" s="2">
        <v>30</v>
      </c>
      <c r="H40" t="s">
        <v>89</v>
      </c>
      <c r="I40" s="1">
        <v>-1.2328767123287676E-2</v>
      </c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  <c r="HC40" s="9"/>
      <c r="HD40" s="9"/>
      <c r="HE40" s="9"/>
      <c r="HF40" s="9"/>
      <c r="HG40" s="9"/>
      <c r="HH40" s="9"/>
      <c r="HI40" s="9"/>
      <c r="HJ40" s="9"/>
      <c r="HK40" s="9"/>
      <c r="HL40" s="9"/>
      <c r="HM40" s="9"/>
      <c r="HN40" s="9"/>
      <c r="HO40" s="9"/>
      <c r="HP40" s="9"/>
      <c r="HQ40" s="9"/>
      <c r="HR40" s="9"/>
      <c r="HS40" s="9"/>
      <c r="HT40" s="9"/>
      <c r="HU40" s="9"/>
      <c r="HV40" s="9"/>
      <c r="HW40" s="9"/>
      <c r="HX40" s="9"/>
      <c r="HY40" s="9"/>
      <c r="HZ40" s="9"/>
      <c r="IA40" s="9"/>
      <c r="IB40" s="9"/>
      <c r="IC40" s="9"/>
      <c r="ID40" s="9"/>
      <c r="IE40" s="9"/>
      <c r="IF40" s="9"/>
      <c r="IG40" s="9"/>
      <c r="IH40" s="9"/>
      <c r="II40" s="9"/>
      <c r="IJ40" s="9"/>
      <c r="IK40" s="9"/>
      <c r="IL40" s="9"/>
      <c r="IM40" s="9"/>
      <c r="IN40" s="9"/>
      <c r="IO40" s="9"/>
      <c r="IP40" s="9"/>
      <c r="IQ40" s="9"/>
      <c r="IR40" s="9"/>
      <c r="IS40" s="9"/>
      <c r="IT40" s="9"/>
      <c r="IU40" s="9"/>
      <c r="IV40" s="9"/>
      <c r="IW40" s="9"/>
      <c r="IX40" s="9"/>
      <c r="IY40" s="9"/>
      <c r="IZ40" s="9"/>
      <c r="JA40" s="9"/>
      <c r="JB40" s="9"/>
      <c r="JC40" s="9"/>
      <c r="JD40" s="9"/>
      <c r="JE40" s="9"/>
      <c r="JF40" s="9"/>
      <c r="JG40" s="9"/>
      <c r="JH40" s="9"/>
      <c r="JI40" s="9"/>
      <c r="JJ40" s="9"/>
      <c r="JK40" s="9"/>
      <c r="JL40" s="9"/>
      <c r="JM40" s="9"/>
      <c r="JN40" s="9"/>
      <c r="JO40" s="9"/>
      <c r="JP40" s="9"/>
      <c r="JQ40" s="9"/>
      <c r="JR40" s="9"/>
      <c r="JS40" s="9"/>
      <c r="JT40" s="9"/>
      <c r="JU40" s="9"/>
      <c r="JV40" s="9"/>
      <c r="JW40" s="9"/>
      <c r="JX40" s="9"/>
      <c r="JY40" s="9"/>
      <c r="JZ40" s="9"/>
      <c r="KA40" s="9"/>
      <c r="KB40" s="9"/>
      <c r="KC40" s="9"/>
      <c r="KD40" s="9"/>
      <c r="KE40" s="9"/>
      <c r="KF40" s="9"/>
      <c r="KG40" s="9"/>
      <c r="KH40" s="9"/>
      <c r="KI40" s="9"/>
      <c r="KJ40" s="9"/>
      <c r="KK40" s="9"/>
      <c r="KL40" s="9"/>
      <c r="KM40" s="9"/>
      <c r="KN40" s="9"/>
      <c r="KO40" s="9"/>
      <c r="KP40" s="9"/>
      <c r="KQ40" s="9"/>
      <c r="KR40" s="9"/>
      <c r="KS40" s="9"/>
      <c r="KT40" s="9"/>
      <c r="KU40" s="9"/>
      <c r="KV40" s="9"/>
      <c r="KW40" s="9"/>
      <c r="KX40" s="9"/>
      <c r="KY40" s="9"/>
      <c r="KZ40" s="9"/>
      <c r="LA40" s="9"/>
      <c r="LB40" s="9"/>
      <c r="LC40" s="9"/>
      <c r="LD40" s="9"/>
      <c r="LE40" s="9"/>
      <c r="LF40" s="9"/>
      <c r="LG40" s="9"/>
      <c r="LH40" s="9"/>
      <c r="LI40" s="9"/>
      <c r="LJ40" s="9"/>
      <c r="LK40" s="9"/>
      <c r="LL40" s="9"/>
      <c r="LM40" s="9"/>
      <c r="LN40" s="9"/>
      <c r="LO40" s="9"/>
      <c r="LP40" s="9"/>
      <c r="LQ40" s="9"/>
      <c r="LR40" s="9"/>
      <c r="LS40" s="9"/>
      <c r="LT40" s="9"/>
      <c r="LU40" s="9"/>
      <c r="LV40" s="9"/>
      <c r="LW40" s="9"/>
      <c r="LX40" s="9"/>
      <c r="LY40" s="9"/>
      <c r="LZ40" s="9"/>
      <c r="MA40" s="9"/>
      <c r="MB40" s="9"/>
      <c r="MC40" s="9"/>
      <c r="MD40" s="9"/>
      <c r="ME40" s="9"/>
      <c r="MF40" s="9"/>
      <c r="MG40" s="9"/>
      <c r="MH40" s="9"/>
      <c r="MI40" s="9"/>
      <c r="MJ40" s="9"/>
      <c r="MK40" s="9"/>
      <c r="ML40" s="9"/>
      <c r="MM40" s="9"/>
      <c r="MN40" s="9"/>
      <c r="MO40" s="9"/>
      <c r="MP40" s="9"/>
      <c r="MQ40" s="9"/>
      <c r="MR40" s="9"/>
      <c r="MS40" s="9"/>
      <c r="MT40" s="9"/>
      <c r="MU40" s="9"/>
      <c r="MV40" s="9"/>
      <c r="MW40" s="9"/>
      <c r="MX40" s="9"/>
      <c r="MY40" s="9"/>
      <c r="MZ40" s="9"/>
      <c r="NA40" s="9"/>
      <c r="NB40" s="9"/>
      <c r="NC40" s="9"/>
      <c r="ND40" s="9"/>
      <c r="NE40" s="9"/>
      <c r="NF40" s="9"/>
      <c r="NG40" s="9"/>
      <c r="NH40" s="9"/>
      <c r="NI40" s="9"/>
      <c r="NJ40" s="9"/>
      <c r="NK40" s="9"/>
      <c r="NL40" s="9"/>
      <c r="NM40" s="9"/>
      <c r="NN40" s="9"/>
      <c r="NO40" s="9"/>
      <c r="NP40" s="9"/>
      <c r="NQ40" s="9"/>
      <c r="NR40" s="9"/>
      <c r="NS40" s="9"/>
      <c r="NT40" s="9"/>
      <c r="NU40" s="9"/>
      <c r="NV40" s="9"/>
      <c r="NW40" s="9"/>
      <c r="NX40" s="9"/>
      <c r="NY40" s="9"/>
      <c r="NZ40" s="9"/>
      <c r="OA40" s="9"/>
      <c r="OB40" s="9"/>
      <c r="OC40" s="9"/>
      <c r="OD40" s="9"/>
      <c r="OE40" s="9"/>
      <c r="OF40" s="9"/>
    </row>
    <row r="41" spans="2:396" x14ac:dyDescent="0.5">
      <c r="B41" s="9">
        <f ca="1"/>
        <v>-7.1996561358263891E-2</v>
      </c>
      <c r="C41" s="2">
        <f ca="1"/>
        <v>93</v>
      </c>
      <c r="E41" s="1">
        <f ca="1"/>
        <v>-7.1566731141199602E-2</v>
      </c>
      <c r="F41" s="2">
        <v>31</v>
      </c>
      <c r="H41" t="s">
        <v>90</v>
      </c>
      <c r="I41" s="1">
        <v>-1.3869625520110951E-3</v>
      </c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  <c r="HC41" s="9"/>
      <c r="HD41" s="9"/>
      <c r="HE41" s="9"/>
      <c r="HF41" s="9"/>
      <c r="HG41" s="9"/>
      <c r="HH41" s="9"/>
      <c r="HI41" s="9"/>
      <c r="HJ41" s="9"/>
      <c r="HK41" s="9"/>
      <c r="HL41" s="9"/>
      <c r="HM41" s="9"/>
      <c r="HN41" s="9"/>
      <c r="HO41" s="9"/>
      <c r="HP41" s="9"/>
      <c r="HQ41" s="9"/>
      <c r="HR41" s="9"/>
      <c r="HS41" s="9"/>
      <c r="HT41" s="9"/>
      <c r="HU41" s="9"/>
      <c r="HV41" s="9"/>
      <c r="HW41" s="9"/>
      <c r="HX41" s="9"/>
      <c r="HY41" s="9"/>
      <c r="HZ41" s="9"/>
      <c r="IA41" s="9"/>
      <c r="IB41" s="9"/>
      <c r="IC41" s="9"/>
      <c r="ID41" s="9"/>
      <c r="IE41" s="9"/>
      <c r="IF41" s="9"/>
      <c r="IG41" s="9"/>
      <c r="IH41" s="9"/>
      <c r="II41" s="9"/>
      <c r="IJ41" s="9"/>
      <c r="IK41" s="9"/>
      <c r="IL41" s="9"/>
      <c r="IM41" s="9"/>
      <c r="IN41" s="9"/>
      <c r="IO41" s="9"/>
      <c r="IP41" s="9"/>
      <c r="IQ41" s="9"/>
      <c r="IR41" s="9"/>
      <c r="IS41" s="9"/>
      <c r="IT41" s="9"/>
      <c r="IU41" s="9"/>
      <c r="IV41" s="9"/>
      <c r="IW41" s="9"/>
      <c r="IX41" s="9"/>
      <c r="IY41" s="9"/>
      <c r="IZ41" s="9"/>
      <c r="JA41" s="9"/>
      <c r="JB41" s="9"/>
      <c r="JC41" s="9"/>
      <c r="JD41" s="9"/>
      <c r="JE41" s="9"/>
      <c r="JF41" s="9"/>
      <c r="JG41" s="9"/>
      <c r="JH41" s="9"/>
      <c r="JI41" s="9"/>
      <c r="JJ41" s="9"/>
      <c r="JK41" s="9"/>
      <c r="JL41" s="9"/>
      <c r="JM41" s="9"/>
      <c r="JN41" s="9"/>
      <c r="JO41" s="9"/>
      <c r="JP41" s="9"/>
      <c r="JQ41" s="9"/>
      <c r="JR41" s="9"/>
      <c r="JS41" s="9"/>
      <c r="JT41" s="9"/>
      <c r="JU41" s="9"/>
      <c r="JV41" s="9"/>
      <c r="JW41" s="9"/>
      <c r="JX41" s="9"/>
      <c r="JY41" s="9"/>
      <c r="JZ41" s="9"/>
      <c r="KA41" s="9"/>
      <c r="KB41" s="9"/>
      <c r="KC41" s="9"/>
      <c r="KD41" s="9"/>
      <c r="KE41" s="9"/>
      <c r="KF41" s="9"/>
      <c r="KG41" s="9"/>
      <c r="KH41" s="9"/>
      <c r="KI41" s="9"/>
      <c r="KJ41" s="9"/>
      <c r="KK41" s="9"/>
      <c r="KL41" s="9"/>
      <c r="KM41" s="9"/>
      <c r="KN41" s="9"/>
      <c r="KO41" s="9"/>
      <c r="KP41" s="9"/>
      <c r="KQ41" s="9"/>
      <c r="KR41" s="9"/>
      <c r="KS41" s="9"/>
      <c r="KT41" s="9"/>
      <c r="KU41" s="9"/>
      <c r="KV41" s="9"/>
      <c r="KW41" s="9"/>
      <c r="KX41" s="9"/>
      <c r="KY41" s="9"/>
      <c r="KZ41" s="9"/>
      <c r="LA41" s="9"/>
      <c r="LB41" s="9"/>
      <c r="LC41" s="9"/>
      <c r="LD41" s="9"/>
      <c r="LE41" s="9"/>
      <c r="LF41" s="9"/>
      <c r="LG41" s="9"/>
      <c r="LH41" s="9"/>
      <c r="LI41" s="9"/>
      <c r="LJ41" s="9"/>
      <c r="LK41" s="9"/>
      <c r="LL41" s="9"/>
      <c r="LM41" s="9"/>
      <c r="LN41" s="9"/>
      <c r="LO41" s="9"/>
      <c r="LP41" s="9"/>
      <c r="LQ41" s="9"/>
      <c r="LR41" s="9"/>
      <c r="LS41" s="9"/>
      <c r="LT41" s="9"/>
      <c r="LU41" s="9"/>
      <c r="LV41" s="9"/>
      <c r="LW41" s="9"/>
      <c r="LX41" s="9"/>
      <c r="LY41" s="9"/>
      <c r="LZ41" s="9"/>
      <c r="MA41" s="9"/>
      <c r="MB41" s="9"/>
      <c r="MC41" s="9"/>
      <c r="MD41" s="9"/>
      <c r="ME41" s="9"/>
      <c r="MF41" s="9"/>
      <c r="MG41" s="9"/>
      <c r="MH41" s="9"/>
      <c r="MI41" s="9"/>
      <c r="MJ41" s="9"/>
      <c r="MK41" s="9"/>
      <c r="ML41" s="9"/>
      <c r="MM41" s="9"/>
      <c r="MN41" s="9"/>
      <c r="MO41" s="9"/>
      <c r="MP41" s="9"/>
      <c r="MQ41" s="9"/>
      <c r="MR41" s="9"/>
      <c r="MS41" s="9"/>
      <c r="MT41" s="9"/>
      <c r="MU41" s="9"/>
      <c r="MV41" s="9"/>
      <c r="MW41" s="9"/>
      <c r="MX41" s="9"/>
      <c r="MY41" s="9"/>
      <c r="MZ41" s="9"/>
      <c r="NA41" s="9"/>
      <c r="NB41" s="9"/>
      <c r="NC41" s="9"/>
      <c r="ND41" s="9"/>
      <c r="NE41" s="9"/>
      <c r="NF41" s="9"/>
      <c r="NG41" s="9"/>
      <c r="NH41" s="9"/>
      <c r="NI41" s="9"/>
      <c r="NJ41" s="9"/>
      <c r="NK41" s="9"/>
      <c r="NL41" s="9"/>
      <c r="NM41" s="9"/>
      <c r="NN41" s="9"/>
      <c r="NO41" s="9"/>
      <c r="NP41" s="9"/>
      <c r="NQ41" s="9"/>
      <c r="NR41" s="9"/>
      <c r="NS41" s="9"/>
      <c r="NT41" s="9"/>
      <c r="NU41" s="9"/>
      <c r="NV41" s="9"/>
      <c r="NW41" s="9"/>
      <c r="NX41" s="9"/>
      <c r="NY41" s="9"/>
      <c r="NZ41" s="9"/>
      <c r="OA41" s="9"/>
      <c r="OB41" s="9"/>
      <c r="OC41" s="9"/>
      <c r="OD41" s="9"/>
      <c r="OE41" s="9"/>
      <c r="OF41" s="9"/>
    </row>
    <row r="42" spans="2:396" x14ac:dyDescent="0.5">
      <c r="B42" s="9">
        <f ca="1"/>
        <v>-7.5865033311842245E-2</v>
      </c>
      <c r="C42" s="2">
        <f ca="1"/>
        <v>96</v>
      </c>
      <c r="E42" s="1">
        <f ca="1"/>
        <v>-7.4145712443585254E-2</v>
      </c>
      <c r="F42" s="2">
        <v>32</v>
      </c>
      <c r="H42" t="s">
        <v>91</v>
      </c>
      <c r="I42" s="1">
        <v>-2.7777777777778789E-3</v>
      </c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  <c r="HC42" s="9"/>
      <c r="HD42" s="9"/>
      <c r="HE42" s="9"/>
      <c r="HF42" s="9"/>
      <c r="HG42" s="9"/>
      <c r="HH42" s="9"/>
      <c r="HI42" s="9"/>
      <c r="HJ42" s="9"/>
      <c r="HK42" s="9"/>
      <c r="HL42" s="9"/>
      <c r="HM42" s="9"/>
      <c r="HN42" s="9"/>
      <c r="HO42" s="9"/>
      <c r="HP42" s="9"/>
      <c r="HQ42" s="9"/>
      <c r="HR42" s="9"/>
      <c r="HS42" s="9"/>
      <c r="HT42" s="9"/>
      <c r="HU42" s="9"/>
      <c r="HV42" s="9"/>
      <c r="HW42" s="9"/>
      <c r="HX42" s="9"/>
      <c r="HY42" s="9"/>
      <c r="HZ42" s="9"/>
      <c r="IA42" s="9"/>
      <c r="IB42" s="9"/>
      <c r="IC42" s="9"/>
      <c r="ID42" s="9"/>
      <c r="IE42" s="9"/>
      <c r="IF42" s="9"/>
      <c r="IG42" s="9"/>
      <c r="IH42" s="9"/>
      <c r="II42" s="9"/>
      <c r="IJ42" s="9"/>
      <c r="IK42" s="9"/>
      <c r="IL42" s="9"/>
      <c r="IM42" s="9"/>
      <c r="IN42" s="9"/>
      <c r="IO42" s="9"/>
      <c r="IP42" s="9"/>
      <c r="IQ42" s="9"/>
      <c r="IR42" s="9"/>
      <c r="IS42" s="9"/>
      <c r="IT42" s="9"/>
      <c r="IU42" s="9"/>
      <c r="IV42" s="9"/>
      <c r="IW42" s="9"/>
      <c r="IX42" s="9"/>
      <c r="IY42" s="9"/>
      <c r="IZ42" s="9"/>
      <c r="JA42" s="9"/>
      <c r="JB42" s="9"/>
      <c r="JC42" s="9"/>
      <c r="JD42" s="9"/>
      <c r="JE42" s="9"/>
      <c r="JF42" s="9"/>
      <c r="JG42" s="9"/>
      <c r="JH42" s="9"/>
      <c r="JI42" s="9"/>
      <c r="JJ42" s="9"/>
      <c r="JK42" s="9"/>
      <c r="JL42" s="9"/>
      <c r="JM42" s="9"/>
      <c r="JN42" s="9"/>
      <c r="JO42" s="9"/>
      <c r="JP42" s="9"/>
      <c r="JQ42" s="9"/>
      <c r="JR42" s="9"/>
      <c r="JS42" s="9"/>
      <c r="JT42" s="9"/>
      <c r="JU42" s="9"/>
      <c r="JV42" s="9"/>
      <c r="JW42" s="9"/>
      <c r="JX42" s="9"/>
      <c r="JY42" s="9"/>
      <c r="JZ42" s="9"/>
      <c r="KA42" s="9"/>
      <c r="KB42" s="9"/>
      <c r="KC42" s="9"/>
      <c r="KD42" s="9"/>
      <c r="KE42" s="9"/>
      <c r="KF42" s="9"/>
      <c r="KG42" s="9"/>
      <c r="KH42" s="9"/>
      <c r="KI42" s="9"/>
      <c r="KJ42" s="9"/>
      <c r="KK42" s="9"/>
      <c r="KL42" s="9"/>
      <c r="KM42" s="9"/>
      <c r="KN42" s="9"/>
      <c r="KO42" s="9"/>
      <c r="KP42" s="9"/>
      <c r="KQ42" s="9"/>
      <c r="KR42" s="9"/>
      <c r="KS42" s="9"/>
      <c r="KT42" s="9"/>
      <c r="KU42" s="9"/>
      <c r="KV42" s="9"/>
      <c r="KW42" s="9"/>
      <c r="KX42" s="9"/>
      <c r="KY42" s="9"/>
      <c r="KZ42" s="9"/>
      <c r="LA42" s="9"/>
      <c r="LB42" s="9"/>
      <c r="LC42" s="9"/>
      <c r="LD42" s="9"/>
      <c r="LE42" s="9"/>
      <c r="LF42" s="9"/>
      <c r="LG42" s="9"/>
      <c r="LH42" s="9"/>
      <c r="LI42" s="9"/>
      <c r="LJ42" s="9"/>
      <c r="LK42" s="9"/>
      <c r="LL42" s="9"/>
      <c r="LM42" s="9"/>
      <c r="LN42" s="9"/>
      <c r="LO42" s="9"/>
      <c r="LP42" s="9"/>
      <c r="LQ42" s="9"/>
      <c r="LR42" s="9"/>
      <c r="LS42" s="9"/>
      <c r="LT42" s="9"/>
      <c r="LU42" s="9"/>
      <c r="LV42" s="9"/>
      <c r="LW42" s="9"/>
      <c r="LX42" s="9"/>
      <c r="LY42" s="9"/>
      <c r="LZ42" s="9"/>
      <c r="MA42" s="9"/>
      <c r="MB42" s="9"/>
      <c r="MC42" s="9"/>
      <c r="MD42" s="9"/>
      <c r="ME42" s="9"/>
      <c r="MF42" s="9"/>
      <c r="MG42" s="9"/>
      <c r="MH42" s="9"/>
      <c r="MI42" s="9"/>
      <c r="MJ42" s="9"/>
      <c r="MK42" s="9"/>
      <c r="ML42" s="9"/>
      <c r="MM42" s="9"/>
      <c r="MN42" s="9"/>
      <c r="MO42" s="9"/>
      <c r="MP42" s="9"/>
      <c r="MQ42" s="9"/>
      <c r="MR42" s="9"/>
      <c r="MS42" s="9"/>
      <c r="MT42" s="9"/>
      <c r="MU42" s="9"/>
      <c r="MV42" s="9"/>
      <c r="MW42" s="9"/>
      <c r="MX42" s="9"/>
      <c r="MY42" s="9"/>
      <c r="MZ42" s="9"/>
      <c r="NA42" s="9"/>
      <c r="NB42" s="9"/>
      <c r="NC42" s="9"/>
      <c r="ND42" s="9"/>
      <c r="NE42" s="9"/>
      <c r="NF42" s="9"/>
      <c r="NG42" s="9"/>
      <c r="NH42" s="9"/>
      <c r="NI42" s="9"/>
      <c r="NJ42" s="9"/>
      <c r="NK42" s="9"/>
      <c r="NL42" s="9"/>
      <c r="NM42" s="9"/>
      <c r="NN42" s="9"/>
      <c r="NO42" s="9"/>
      <c r="NP42" s="9"/>
      <c r="NQ42" s="9"/>
      <c r="NR42" s="9"/>
      <c r="NS42" s="9"/>
      <c r="NT42" s="9"/>
      <c r="NU42" s="9"/>
      <c r="NV42" s="9"/>
      <c r="NW42" s="9"/>
      <c r="NX42" s="9"/>
      <c r="NY42" s="9"/>
      <c r="NZ42" s="9"/>
      <c r="OA42" s="9"/>
      <c r="OB42" s="9"/>
      <c r="OC42" s="9"/>
      <c r="OD42" s="9"/>
      <c r="OE42" s="9"/>
      <c r="OF42" s="9"/>
    </row>
    <row r="43" spans="2:396" x14ac:dyDescent="0.5">
      <c r="B43" s="9">
        <f ca="1"/>
        <v>-7.8444014614227855E-2</v>
      </c>
      <c r="C43" s="2">
        <f ca="1"/>
        <v>99</v>
      </c>
      <c r="E43" s="1">
        <f ca="1"/>
        <v>-8.1882656350741878E-2</v>
      </c>
      <c r="F43" s="2">
        <v>33</v>
      </c>
      <c r="H43" t="s">
        <v>92</v>
      </c>
      <c r="I43" s="1">
        <v>-8.3565459610027704E-3</v>
      </c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  <c r="HC43" s="9"/>
      <c r="HD43" s="9"/>
      <c r="HE43" s="9"/>
      <c r="HF43" s="9"/>
      <c r="HG43" s="9"/>
      <c r="HH43" s="9"/>
      <c r="HI43" s="9"/>
      <c r="HJ43" s="9"/>
      <c r="HK43" s="9"/>
      <c r="HL43" s="9"/>
      <c r="HM43" s="9"/>
      <c r="HN43" s="9"/>
      <c r="HO43" s="9"/>
      <c r="HP43" s="9"/>
      <c r="HQ43" s="9"/>
      <c r="HR43" s="9"/>
      <c r="HS43" s="9"/>
      <c r="HT43" s="9"/>
      <c r="HU43" s="9"/>
      <c r="HV43" s="9"/>
      <c r="HW43" s="9"/>
      <c r="HX43" s="9"/>
      <c r="HY43" s="9"/>
      <c r="HZ43" s="9"/>
      <c r="IA43" s="9"/>
      <c r="IB43" s="9"/>
      <c r="IC43" s="9"/>
      <c r="ID43" s="9"/>
      <c r="IE43" s="9"/>
      <c r="IF43" s="9"/>
      <c r="IG43" s="9"/>
      <c r="IH43" s="9"/>
      <c r="II43" s="9"/>
      <c r="IJ43" s="9"/>
      <c r="IK43" s="9"/>
      <c r="IL43" s="9"/>
      <c r="IM43" s="9"/>
      <c r="IN43" s="9"/>
      <c r="IO43" s="9"/>
      <c r="IP43" s="9"/>
      <c r="IQ43" s="9"/>
      <c r="IR43" s="9"/>
      <c r="IS43" s="9"/>
      <c r="IT43" s="9"/>
      <c r="IU43" s="9"/>
      <c r="IV43" s="9"/>
      <c r="IW43" s="9"/>
      <c r="IX43" s="9"/>
      <c r="IY43" s="9"/>
      <c r="IZ43" s="9"/>
      <c r="JA43" s="9"/>
      <c r="JB43" s="9"/>
      <c r="JC43" s="9"/>
      <c r="JD43" s="9"/>
      <c r="JE43" s="9"/>
      <c r="JF43" s="9"/>
      <c r="JG43" s="9"/>
      <c r="JH43" s="9"/>
      <c r="JI43" s="9"/>
      <c r="JJ43" s="9"/>
      <c r="JK43" s="9"/>
      <c r="JL43" s="9"/>
      <c r="JM43" s="9"/>
      <c r="JN43" s="9"/>
      <c r="JO43" s="9"/>
      <c r="JP43" s="9"/>
      <c r="JQ43" s="9"/>
      <c r="JR43" s="9"/>
      <c r="JS43" s="9"/>
      <c r="JT43" s="9"/>
      <c r="JU43" s="9"/>
      <c r="JV43" s="9"/>
      <c r="JW43" s="9"/>
      <c r="JX43" s="9"/>
      <c r="JY43" s="9"/>
      <c r="JZ43" s="9"/>
      <c r="KA43" s="9"/>
      <c r="KB43" s="9"/>
      <c r="KC43" s="9"/>
      <c r="KD43" s="9"/>
      <c r="KE43" s="9"/>
      <c r="KF43" s="9"/>
      <c r="KG43" s="9"/>
      <c r="KH43" s="9"/>
      <c r="KI43" s="9"/>
      <c r="KJ43" s="9"/>
      <c r="KK43" s="9"/>
      <c r="KL43" s="9"/>
      <c r="KM43" s="9"/>
      <c r="KN43" s="9"/>
      <c r="KO43" s="9"/>
      <c r="KP43" s="9"/>
      <c r="KQ43" s="9"/>
      <c r="KR43" s="9"/>
      <c r="KS43" s="9"/>
      <c r="KT43" s="9"/>
      <c r="KU43" s="9"/>
      <c r="KV43" s="9"/>
      <c r="KW43" s="9"/>
      <c r="KX43" s="9"/>
      <c r="KY43" s="9"/>
      <c r="KZ43" s="9"/>
      <c r="LA43" s="9"/>
      <c r="LB43" s="9"/>
      <c r="LC43" s="9"/>
      <c r="LD43" s="9"/>
      <c r="LE43" s="9"/>
      <c r="LF43" s="9"/>
      <c r="LG43" s="9"/>
      <c r="LH43" s="9"/>
      <c r="LI43" s="9"/>
      <c r="LJ43" s="9"/>
      <c r="LK43" s="9"/>
      <c r="LL43" s="9"/>
      <c r="LM43" s="9"/>
      <c r="LN43" s="9"/>
      <c r="LO43" s="9"/>
      <c r="LP43" s="9"/>
      <c r="LQ43" s="9"/>
      <c r="LR43" s="9"/>
      <c r="LS43" s="9"/>
      <c r="LT43" s="9"/>
      <c r="LU43" s="9"/>
      <c r="LV43" s="9"/>
      <c r="LW43" s="9"/>
      <c r="LX43" s="9"/>
      <c r="LY43" s="9"/>
      <c r="LZ43" s="9"/>
      <c r="MA43" s="9"/>
      <c r="MB43" s="9"/>
      <c r="MC43" s="9"/>
      <c r="MD43" s="9"/>
      <c r="ME43" s="9"/>
      <c r="MF43" s="9"/>
      <c r="MG43" s="9"/>
      <c r="MH43" s="9"/>
      <c r="MI43" s="9"/>
      <c r="MJ43" s="9"/>
      <c r="MK43" s="9"/>
      <c r="ML43" s="9"/>
      <c r="MM43" s="9"/>
      <c r="MN43" s="9"/>
      <c r="MO43" s="9"/>
      <c r="MP43" s="9"/>
      <c r="MQ43" s="9"/>
      <c r="MR43" s="9"/>
      <c r="MS43" s="9"/>
      <c r="MT43" s="9"/>
      <c r="MU43" s="9"/>
      <c r="MV43" s="9"/>
      <c r="MW43" s="9"/>
      <c r="MX43" s="9"/>
      <c r="MY43" s="9"/>
      <c r="MZ43" s="9"/>
      <c r="NA43" s="9"/>
      <c r="NB43" s="9"/>
      <c r="NC43" s="9"/>
      <c r="ND43" s="9"/>
      <c r="NE43" s="9"/>
      <c r="NF43" s="9"/>
      <c r="NG43" s="9"/>
      <c r="NH43" s="9"/>
      <c r="NI43" s="9"/>
      <c r="NJ43" s="9"/>
      <c r="NK43" s="9"/>
      <c r="NL43" s="9"/>
      <c r="NM43" s="9"/>
      <c r="NN43" s="9"/>
      <c r="NO43" s="9"/>
      <c r="NP43" s="9"/>
      <c r="NQ43" s="9"/>
      <c r="NR43" s="9"/>
      <c r="NS43" s="9"/>
      <c r="NT43" s="9"/>
      <c r="NU43" s="9"/>
      <c r="NV43" s="9"/>
      <c r="NW43" s="9"/>
      <c r="NX43" s="9"/>
      <c r="NY43" s="9"/>
      <c r="NZ43" s="9"/>
      <c r="OA43" s="9"/>
      <c r="OB43" s="9"/>
      <c r="OC43" s="9"/>
      <c r="OD43" s="9"/>
      <c r="OE43" s="9"/>
      <c r="OF43" s="9"/>
    </row>
    <row r="44" spans="2:396" x14ac:dyDescent="0.5">
      <c r="B44" s="9">
        <f ca="1"/>
        <v>-9.3488072211476966E-2</v>
      </c>
      <c r="C44" s="2">
        <f ca="1"/>
        <v>102</v>
      </c>
      <c r="E44" s="1">
        <f ca="1"/>
        <v>-7.9303675048356448E-2</v>
      </c>
      <c r="F44" s="2">
        <v>34</v>
      </c>
      <c r="H44" t="s">
        <v>93</v>
      </c>
      <c r="I44" s="1">
        <v>2.8089887640447841E-3</v>
      </c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  <c r="HC44" s="9"/>
      <c r="HD44" s="9"/>
      <c r="HE44" s="9"/>
      <c r="HF44" s="9"/>
      <c r="HG44" s="9"/>
      <c r="HH44" s="9"/>
      <c r="HI44" s="9"/>
      <c r="HJ44" s="9"/>
      <c r="HK44" s="9"/>
      <c r="HL44" s="9"/>
      <c r="HM44" s="9"/>
      <c r="HN44" s="9"/>
      <c r="HO44" s="9"/>
      <c r="HP44" s="9"/>
      <c r="HQ44" s="9"/>
      <c r="HR44" s="9"/>
      <c r="HS44" s="9"/>
      <c r="HT44" s="9"/>
      <c r="HU44" s="9"/>
      <c r="HV44" s="9"/>
      <c r="HW44" s="9"/>
      <c r="HX44" s="9"/>
      <c r="HY44" s="9"/>
      <c r="HZ44" s="9"/>
      <c r="IA44" s="9"/>
      <c r="IB44" s="9"/>
      <c r="IC44" s="9"/>
      <c r="ID44" s="9"/>
      <c r="IE44" s="9"/>
      <c r="IF44" s="9"/>
      <c r="IG44" s="9"/>
      <c r="IH44" s="9"/>
      <c r="II44" s="9"/>
      <c r="IJ44" s="9"/>
      <c r="IK44" s="9"/>
      <c r="IL44" s="9"/>
      <c r="IM44" s="9"/>
      <c r="IN44" s="9"/>
      <c r="IO44" s="9"/>
      <c r="IP44" s="9"/>
      <c r="IQ44" s="9"/>
      <c r="IR44" s="9"/>
      <c r="IS44" s="9"/>
      <c r="IT44" s="9"/>
      <c r="IU44" s="9"/>
      <c r="IV44" s="9"/>
      <c r="IW44" s="9"/>
      <c r="IX44" s="9"/>
      <c r="IY44" s="9"/>
      <c r="IZ44" s="9"/>
      <c r="JA44" s="9"/>
      <c r="JB44" s="9"/>
      <c r="JC44" s="9"/>
      <c r="JD44" s="9"/>
      <c r="JE44" s="9"/>
      <c r="JF44" s="9"/>
      <c r="JG44" s="9"/>
      <c r="JH44" s="9"/>
      <c r="JI44" s="9"/>
      <c r="JJ44" s="9"/>
      <c r="JK44" s="9"/>
      <c r="JL44" s="9"/>
      <c r="JM44" s="9"/>
      <c r="JN44" s="9"/>
      <c r="JO44" s="9"/>
      <c r="JP44" s="9"/>
      <c r="JQ44" s="9"/>
      <c r="JR44" s="9"/>
      <c r="JS44" s="9"/>
      <c r="JT44" s="9"/>
      <c r="JU44" s="9"/>
      <c r="JV44" s="9"/>
      <c r="JW44" s="9"/>
      <c r="JX44" s="9"/>
      <c r="JY44" s="9"/>
      <c r="JZ44" s="9"/>
      <c r="KA44" s="9"/>
      <c r="KB44" s="9"/>
      <c r="KC44" s="9"/>
      <c r="KD44" s="9"/>
      <c r="KE44" s="9"/>
      <c r="KF44" s="9"/>
      <c r="KG44" s="9"/>
      <c r="KH44" s="9"/>
      <c r="KI44" s="9"/>
      <c r="KJ44" s="9"/>
      <c r="KK44" s="9"/>
      <c r="KL44" s="9"/>
      <c r="KM44" s="9"/>
      <c r="KN44" s="9"/>
      <c r="KO44" s="9"/>
      <c r="KP44" s="9"/>
      <c r="KQ44" s="9"/>
      <c r="KR44" s="9"/>
      <c r="KS44" s="9"/>
      <c r="KT44" s="9"/>
      <c r="KU44" s="9"/>
      <c r="KV44" s="9"/>
      <c r="KW44" s="9"/>
      <c r="KX44" s="9"/>
      <c r="KY44" s="9"/>
      <c r="KZ44" s="9"/>
      <c r="LA44" s="9"/>
      <c r="LB44" s="9"/>
      <c r="LC44" s="9"/>
      <c r="LD44" s="9"/>
      <c r="LE44" s="9"/>
      <c r="LF44" s="9"/>
      <c r="LG44" s="9"/>
      <c r="LH44" s="9"/>
      <c r="LI44" s="9"/>
      <c r="LJ44" s="9"/>
      <c r="LK44" s="9"/>
      <c r="LL44" s="9"/>
      <c r="LM44" s="9"/>
      <c r="LN44" s="9"/>
      <c r="LO44" s="9"/>
      <c r="LP44" s="9"/>
      <c r="LQ44" s="9"/>
      <c r="LR44" s="9"/>
      <c r="LS44" s="9"/>
      <c r="LT44" s="9"/>
      <c r="LU44" s="9"/>
      <c r="LV44" s="9"/>
      <c r="LW44" s="9"/>
      <c r="LX44" s="9"/>
      <c r="LY44" s="9"/>
      <c r="LZ44" s="9"/>
      <c r="MA44" s="9"/>
      <c r="MB44" s="9"/>
      <c r="MC44" s="9"/>
      <c r="MD44" s="9"/>
      <c r="ME44" s="9"/>
      <c r="MF44" s="9"/>
      <c r="MG44" s="9"/>
      <c r="MH44" s="9"/>
      <c r="MI44" s="9"/>
      <c r="MJ44" s="9"/>
      <c r="MK44" s="9"/>
      <c r="ML44" s="9"/>
      <c r="MM44" s="9"/>
      <c r="MN44" s="9"/>
      <c r="MO44" s="9"/>
      <c r="MP44" s="9"/>
      <c r="MQ44" s="9"/>
      <c r="MR44" s="9"/>
      <c r="MS44" s="9"/>
      <c r="MT44" s="9"/>
      <c r="MU44" s="9"/>
      <c r="MV44" s="9"/>
      <c r="MW44" s="9"/>
      <c r="MX44" s="9"/>
      <c r="MY44" s="9"/>
      <c r="MZ44" s="9"/>
      <c r="NA44" s="9"/>
      <c r="NB44" s="9"/>
      <c r="NC44" s="9"/>
      <c r="ND44" s="9"/>
      <c r="NE44" s="9"/>
      <c r="NF44" s="9"/>
      <c r="NG44" s="9"/>
      <c r="NH44" s="9"/>
      <c r="NI44" s="9"/>
      <c r="NJ44" s="9"/>
      <c r="NK44" s="9"/>
      <c r="NL44" s="9"/>
      <c r="NM44" s="9"/>
      <c r="NN44" s="9"/>
      <c r="NO44" s="9"/>
      <c r="NP44" s="9"/>
      <c r="NQ44" s="9"/>
      <c r="NR44" s="9"/>
      <c r="NS44" s="9"/>
      <c r="NT44" s="9"/>
      <c r="NU44" s="9"/>
      <c r="NV44" s="9"/>
      <c r="NW44" s="9"/>
      <c r="NX44" s="9"/>
      <c r="NY44" s="9"/>
      <c r="NZ44" s="9"/>
      <c r="OA44" s="9"/>
      <c r="OB44" s="9"/>
      <c r="OC44" s="9"/>
      <c r="OD44" s="9"/>
      <c r="OE44" s="9"/>
      <c r="OF44" s="9"/>
    </row>
    <row r="45" spans="2:396" x14ac:dyDescent="0.5">
      <c r="B45" s="9">
        <f ca="1"/>
        <v>-0.10487857296367986</v>
      </c>
      <c r="C45" s="2">
        <f ca="1"/>
        <v>105</v>
      </c>
      <c r="E45" s="1">
        <f ca="1"/>
        <v>-0.11927788523533256</v>
      </c>
      <c r="F45" s="2">
        <v>35</v>
      </c>
      <c r="H45" t="s">
        <v>94</v>
      </c>
      <c r="I45" s="1">
        <v>-4.3417366946778668E-2</v>
      </c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  <c r="HC45" s="9"/>
      <c r="HD45" s="9"/>
      <c r="HE45" s="9"/>
      <c r="HF45" s="9"/>
      <c r="HG45" s="9"/>
      <c r="HH45" s="9"/>
      <c r="HI45" s="9"/>
      <c r="HJ45" s="9"/>
      <c r="HK45" s="9"/>
      <c r="HL45" s="9"/>
      <c r="HM45" s="9"/>
      <c r="HN45" s="9"/>
      <c r="HO45" s="9"/>
      <c r="HP45" s="9"/>
      <c r="HQ45" s="9"/>
      <c r="HR45" s="9"/>
      <c r="HS45" s="9"/>
      <c r="HT45" s="9"/>
      <c r="HU45" s="9"/>
      <c r="HV45" s="9"/>
      <c r="HW45" s="9"/>
      <c r="HX45" s="9"/>
      <c r="HY45" s="9"/>
      <c r="HZ45" s="9"/>
      <c r="IA45" s="9"/>
      <c r="IB45" s="9"/>
      <c r="IC45" s="9"/>
      <c r="ID45" s="9"/>
      <c r="IE45" s="9"/>
      <c r="IF45" s="9"/>
      <c r="IG45" s="9"/>
      <c r="IH45" s="9"/>
      <c r="II45" s="9"/>
      <c r="IJ45" s="9"/>
      <c r="IK45" s="9"/>
      <c r="IL45" s="9"/>
      <c r="IM45" s="9"/>
      <c r="IN45" s="9"/>
      <c r="IO45" s="9"/>
      <c r="IP45" s="9"/>
      <c r="IQ45" s="9"/>
      <c r="IR45" s="9"/>
      <c r="IS45" s="9"/>
      <c r="IT45" s="9"/>
      <c r="IU45" s="9"/>
      <c r="IV45" s="9"/>
      <c r="IW45" s="9"/>
      <c r="IX45" s="9"/>
      <c r="IY45" s="9"/>
      <c r="IZ45" s="9"/>
      <c r="JA45" s="9"/>
      <c r="JB45" s="9"/>
      <c r="JC45" s="9"/>
      <c r="JD45" s="9"/>
      <c r="JE45" s="9"/>
      <c r="JF45" s="9"/>
      <c r="JG45" s="9"/>
      <c r="JH45" s="9"/>
      <c r="JI45" s="9"/>
      <c r="JJ45" s="9"/>
      <c r="JK45" s="9"/>
      <c r="JL45" s="9"/>
      <c r="JM45" s="9"/>
      <c r="JN45" s="9"/>
      <c r="JO45" s="9"/>
      <c r="JP45" s="9"/>
      <c r="JQ45" s="9"/>
      <c r="JR45" s="9"/>
      <c r="JS45" s="9"/>
      <c r="JT45" s="9"/>
      <c r="JU45" s="9"/>
      <c r="JV45" s="9"/>
      <c r="JW45" s="9"/>
      <c r="JX45" s="9"/>
      <c r="JY45" s="9"/>
      <c r="JZ45" s="9"/>
      <c r="KA45" s="9"/>
      <c r="KB45" s="9"/>
      <c r="KC45" s="9"/>
      <c r="KD45" s="9"/>
      <c r="KE45" s="9"/>
      <c r="KF45" s="9"/>
      <c r="KG45" s="9"/>
      <c r="KH45" s="9"/>
      <c r="KI45" s="9"/>
      <c r="KJ45" s="9"/>
      <c r="KK45" s="9"/>
      <c r="KL45" s="9"/>
      <c r="KM45" s="9"/>
      <c r="KN45" s="9"/>
      <c r="KO45" s="9"/>
      <c r="KP45" s="9"/>
      <c r="KQ45" s="9"/>
      <c r="KR45" s="9"/>
      <c r="KS45" s="9"/>
      <c r="KT45" s="9"/>
      <c r="KU45" s="9"/>
      <c r="KV45" s="9"/>
      <c r="KW45" s="9"/>
      <c r="KX45" s="9"/>
      <c r="KY45" s="9"/>
      <c r="KZ45" s="9"/>
      <c r="LA45" s="9"/>
      <c r="LB45" s="9"/>
      <c r="LC45" s="9"/>
      <c r="LD45" s="9"/>
      <c r="LE45" s="9"/>
      <c r="LF45" s="9"/>
      <c r="LG45" s="9"/>
      <c r="LH45" s="9"/>
      <c r="LI45" s="9"/>
      <c r="LJ45" s="9"/>
      <c r="LK45" s="9"/>
      <c r="LL45" s="9"/>
      <c r="LM45" s="9"/>
      <c r="LN45" s="9"/>
      <c r="LO45" s="9"/>
      <c r="LP45" s="9"/>
      <c r="LQ45" s="9"/>
      <c r="LR45" s="9"/>
      <c r="LS45" s="9"/>
      <c r="LT45" s="9"/>
      <c r="LU45" s="9"/>
      <c r="LV45" s="9"/>
      <c r="LW45" s="9"/>
      <c r="LX45" s="9"/>
      <c r="LY45" s="9"/>
      <c r="LZ45" s="9"/>
      <c r="MA45" s="9"/>
      <c r="MB45" s="9"/>
      <c r="MC45" s="9"/>
      <c r="MD45" s="9"/>
      <c r="ME45" s="9"/>
      <c r="MF45" s="9"/>
      <c r="MG45" s="9"/>
      <c r="MH45" s="9"/>
      <c r="MI45" s="9"/>
      <c r="MJ45" s="9"/>
      <c r="MK45" s="9"/>
      <c r="ML45" s="9"/>
      <c r="MM45" s="9"/>
      <c r="MN45" s="9"/>
      <c r="MO45" s="9"/>
      <c r="MP45" s="9"/>
      <c r="MQ45" s="9"/>
      <c r="MR45" s="9"/>
      <c r="MS45" s="9"/>
      <c r="MT45" s="9"/>
      <c r="MU45" s="9"/>
      <c r="MV45" s="9"/>
      <c r="MW45" s="9"/>
      <c r="MX45" s="9"/>
      <c r="MY45" s="9"/>
      <c r="MZ45" s="9"/>
      <c r="NA45" s="9"/>
      <c r="NB45" s="9"/>
      <c r="NC45" s="9"/>
      <c r="ND45" s="9"/>
      <c r="NE45" s="9"/>
      <c r="NF45" s="9"/>
      <c r="NG45" s="9"/>
      <c r="NH45" s="9"/>
      <c r="NI45" s="9"/>
      <c r="NJ45" s="9"/>
      <c r="NK45" s="9"/>
      <c r="NL45" s="9"/>
      <c r="NM45" s="9"/>
      <c r="NN45" s="9"/>
      <c r="NO45" s="9"/>
      <c r="NP45" s="9"/>
      <c r="NQ45" s="9"/>
      <c r="NR45" s="9"/>
      <c r="NS45" s="9"/>
      <c r="NT45" s="9"/>
      <c r="NU45" s="9"/>
      <c r="NV45" s="9"/>
      <c r="NW45" s="9"/>
      <c r="NX45" s="9"/>
      <c r="NY45" s="9"/>
      <c r="NZ45" s="9"/>
      <c r="OA45" s="9"/>
      <c r="OB45" s="9"/>
      <c r="OC45" s="9"/>
      <c r="OD45" s="9"/>
      <c r="OE45" s="9"/>
      <c r="OF45" s="9"/>
    </row>
    <row r="46" spans="2:396" x14ac:dyDescent="0.5">
      <c r="B46" s="9">
        <f ca="1"/>
        <v>-0.12572533849129644</v>
      </c>
      <c r="C46" s="2">
        <f ca="1"/>
        <v>108</v>
      </c>
      <c r="E46" s="1">
        <f ca="1"/>
        <v>-0.11605415860735058</v>
      </c>
      <c r="F46" s="2">
        <v>36</v>
      </c>
      <c r="H46" t="s">
        <v>95</v>
      </c>
      <c r="I46" s="1">
        <v>3.6603221083455484E-3</v>
      </c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  <c r="HC46" s="9"/>
      <c r="HD46" s="9"/>
      <c r="HE46" s="9"/>
      <c r="HF46" s="9"/>
      <c r="HG46" s="9"/>
      <c r="HH46" s="9"/>
      <c r="HI46" s="9"/>
      <c r="HJ46" s="9"/>
      <c r="HK46" s="9"/>
      <c r="HL46" s="9"/>
      <c r="HM46" s="9"/>
      <c r="HN46" s="9"/>
      <c r="HO46" s="9"/>
      <c r="HP46" s="9"/>
      <c r="HQ46" s="9"/>
      <c r="HR46" s="9"/>
      <c r="HS46" s="9"/>
      <c r="HT46" s="9"/>
      <c r="HU46" s="9"/>
      <c r="HV46" s="9"/>
      <c r="HW46" s="9"/>
      <c r="HX46" s="9"/>
      <c r="HY46" s="9"/>
      <c r="HZ46" s="9"/>
      <c r="IA46" s="9"/>
      <c r="IB46" s="9"/>
      <c r="IC46" s="9"/>
      <c r="ID46" s="9"/>
      <c r="IE46" s="9"/>
      <c r="IF46" s="9"/>
      <c r="IG46" s="9"/>
      <c r="IH46" s="9"/>
      <c r="II46" s="9"/>
      <c r="IJ46" s="9"/>
      <c r="IK46" s="9"/>
      <c r="IL46" s="9"/>
      <c r="IM46" s="9"/>
      <c r="IN46" s="9"/>
      <c r="IO46" s="9"/>
      <c r="IP46" s="9"/>
      <c r="IQ46" s="9"/>
      <c r="IR46" s="9"/>
      <c r="IS46" s="9"/>
      <c r="IT46" s="9"/>
      <c r="IU46" s="9"/>
      <c r="IV46" s="9"/>
      <c r="IW46" s="9"/>
      <c r="IX46" s="9"/>
      <c r="IY46" s="9"/>
      <c r="IZ46" s="9"/>
      <c r="JA46" s="9"/>
      <c r="JB46" s="9"/>
      <c r="JC46" s="9"/>
      <c r="JD46" s="9"/>
      <c r="JE46" s="9"/>
      <c r="JF46" s="9"/>
      <c r="JG46" s="9"/>
      <c r="JH46" s="9"/>
      <c r="JI46" s="9"/>
      <c r="JJ46" s="9"/>
      <c r="JK46" s="9"/>
      <c r="JL46" s="9"/>
      <c r="JM46" s="9"/>
      <c r="JN46" s="9"/>
      <c r="JO46" s="9"/>
      <c r="JP46" s="9"/>
      <c r="JQ46" s="9"/>
      <c r="JR46" s="9"/>
      <c r="JS46" s="9"/>
      <c r="JT46" s="9"/>
      <c r="JU46" s="9"/>
      <c r="JV46" s="9"/>
      <c r="JW46" s="9"/>
      <c r="JX46" s="9"/>
      <c r="JY46" s="9"/>
      <c r="JZ46" s="9"/>
      <c r="KA46" s="9"/>
      <c r="KB46" s="9"/>
      <c r="KC46" s="9"/>
      <c r="KD46" s="9"/>
      <c r="KE46" s="9"/>
      <c r="KF46" s="9"/>
      <c r="KG46" s="9"/>
      <c r="KH46" s="9"/>
      <c r="KI46" s="9"/>
      <c r="KJ46" s="9"/>
      <c r="KK46" s="9"/>
      <c r="KL46" s="9"/>
      <c r="KM46" s="9"/>
      <c r="KN46" s="9"/>
      <c r="KO46" s="9"/>
      <c r="KP46" s="9"/>
      <c r="KQ46" s="9"/>
      <c r="KR46" s="9"/>
      <c r="KS46" s="9"/>
      <c r="KT46" s="9"/>
      <c r="KU46" s="9"/>
      <c r="KV46" s="9"/>
      <c r="KW46" s="9"/>
      <c r="KX46" s="9"/>
      <c r="KY46" s="9"/>
      <c r="KZ46" s="9"/>
      <c r="LA46" s="9"/>
      <c r="LB46" s="9"/>
      <c r="LC46" s="9"/>
      <c r="LD46" s="9"/>
      <c r="LE46" s="9"/>
      <c r="LF46" s="9"/>
      <c r="LG46" s="9"/>
      <c r="LH46" s="9"/>
      <c r="LI46" s="9"/>
      <c r="LJ46" s="9"/>
      <c r="LK46" s="9"/>
      <c r="LL46" s="9"/>
      <c r="LM46" s="9"/>
      <c r="LN46" s="9"/>
      <c r="LO46" s="9"/>
      <c r="LP46" s="9"/>
      <c r="LQ46" s="9"/>
      <c r="LR46" s="9"/>
      <c r="LS46" s="9"/>
      <c r="LT46" s="9"/>
      <c r="LU46" s="9"/>
      <c r="LV46" s="9"/>
      <c r="LW46" s="9"/>
      <c r="LX46" s="9"/>
      <c r="LY46" s="9"/>
      <c r="LZ46" s="9"/>
      <c r="MA46" s="9"/>
      <c r="MB46" s="9"/>
      <c r="MC46" s="9"/>
      <c r="MD46" s="9"/>
      <c r="ME46" s="9"/>
      <c r="MF46" s="9"/>
      <c r="MG46" s="9"/>
      <c r="MH46" s="9"/>
      <c r="MI46" s="9"/>
      <c r="MJ46" s="9"/>
      <c r="MK46" s="9"/>
      <c r="ML46" s="9"/>
      <c r="MM46" s="9"/>
      <c r="MN46" s="9"/>
      <c r="MO46" s="9"/>
      <c r="MP46" s="9"/>
      <c r="MQ46" s="9"/>
      <c r="MR46" s="9"/>
      <c r="MS46" s="9"/>
      <c r="MT46" s="9"/>
      <c r="MU46" s="9"/>
      <c r="MV46" s="9"/>
      <c r="MW46" s="9"/>
      <c r="MX46" s="9"/>
      <c r="MY46" s="9"/>
      <c r="MZ46" s="9"/>
      <c r="NA46" s="9"/>
      <c r="NB46" s="9"/>
      <c r="NC46" s="9"/>
      <c r="ND46" s="9"/>
      <c r="NE46" s="9"/>
      <c r="NF46" s="9"/>
      <c r="NG46" s="9"/>
      <c r="NH46" s="9"/>
      <c r="NI46" s="9"/>
      <c r="NJ46" s="9"/>
      <c r="NK46" s="9"/>
      <c r="NL46" s="9"/>
      <c r="NM46" s="9"/>
      <c r="NN46" s="9"/>
      <c r="NO46" s="9"/>
      <c r="NP46" s="9"/>
      <c r="NQ46" s="9"/>
      <c r="NR46" s="9"/>
      <c r="NS46" s="9"/>
      <c r="NT46" s="9"/>
      <c r="NU46" s="9"/>
      <c r="NV46" s="9"/>
      <c r="NW46" s="9"/>
      <c r="NX46" s="9"/>
      <c r="NY46" s="9"/>
      <c r="NZ46" s="9"/>
      <c r="OA46" s="9"/>
      <c r="OB46" s="9"/>
      <c r="OC46" s="9"/>
      <c r="OD46" s="9"/>
      <c r="OE46" s="9"/>
      <c r="OF46" s="9"/>
    </row>
    <row r="47" spans="2:396" x14ac:dyDescent="0.5">
      <c r="B47" s="9">
        <f ca="1"/>
        <v>-0.13324736728992101</v>
      </c>
      <c r="C47" s="2">
        <f ca="1"/>
        <v>111</v>
      </c>
      <c r="E47" s="1">
        <f ca="1"/>
        <v>-0.14184397163120621</v>
      </c>
      <c r="F47" s="2">
        <v>37</v>
      </c>
      <c r="H47" t="s">
        <v>96</v>
      </c>
      <c r="I47" s="1">
        <v>-2.9175784099197744E-2</v>
      </c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  <c r="BQ47" s="9"/>
      <c r="BR47" s="9"/>
      <c r="BS47" s="9"/>
      <c r="BT47" s="9"/>
      <c r="BU47" s="9"/>
      <c r="BV47" s="9"/>
      <c r="BW47" s="9"/>
      <c r="BX47" s="9"/>
      <c r="BY47" s="9"/>
      <c r="BZ47" s="9"/>
      <c r="CA47" s="9"/>
      <c r="CB47" s="9"/>
      <c r="CC47" s="9"/>
      <c r="CD47" s="9"/>
      <c r="CE47" s="9"/>
      <c r="CF47" s="9"/>
      <c r="CG47" s="9"/>
      <c r="CH47" s="9"/>
      <c r="CI47" s="9"/>
      <c r="CJ47" s="9"/>
      <c r="CK47" s="9"/>
      <c r="CL47" s="9"/>
      <c r="CM47" s="9"/>
      <c r="CN47" s="9"/>
      <c r="CO47" s="9"/>
      <c r="CP47" s="9"/>
      <c r="CQ47" s="9"/>
      <c r="CR47" s="9"/>
      <c r="CS47" s="9"/>
      <c r="CT47" s="9"/>
      <c r="CU47" s="9"/>
      <c r="CV47" s="9"/>
      <c r="CW47" s="9"/>
      <c r="CX47" s="9"/>
      <c r="CY47" s="9"/>
      <c r="CZ47" s="9"/>
      <c r="DA47" s="9"/>
      <c r="DB47" s="9"/>
      <c r="DC47" s="9"/>
      <c r="DD47" s="9"/>
      <c r="DE47" s="9"/>
      <c r="DF47" s="9"/>
      <c r="DG47" s="9"/>
      <c r="DH47" s="9"/>
      <c r="DI47" s="9"/>
      <c r="DJ47" s="9"/>
      <c r="DK47" s="9"/>
      <c r="DL47" s="9"/>
      <c r="DM47" s="9"/>
      <c r="DN47" s="9"/>
      <c r="DO47" s="9"/>
      <c r="DP47" s="9"/>
      <c r="DQ47" s="9"/>
      <c r="DR47" s="9"/>
      <c r="DS47" s="9"/>
      <c r="DT47" s="9"/>
      <c r="DU47" s="9"/>
      <c r="DV47" s="9"/>
      <c r="DW47" s="9"/>
      <c r="DX47" s="9"/>
      <c r="DY47" s="9"/>
      <c r="DZ47" s="9"/>
      <c r="EA47" s="9"/>
      <c r="EB47" s="9"/>
      <c r="EC47" s="9"/>
      <c r="ED47" s="9"/>
      <c r="EE47" s="9"/>
      <c r="EF47" s="9"/>
      <c r="EG47" s="9"/>
      <c r="EH47" s="9"/>
      <c r="EI47" s="9"/>
      <c r="EJ47" s="9"/>
      <c r="EK47" s="9"/>
      <c r="EL47" s="9"/>
      <c r="EM47" s="9"/>
      <c r="EN47" s="9"/>
      <c r="EO47" s="9"/>
      <c r="EP47" s="9"/>
      <c r="EQ47" s="9"/>
      <c r="ER47" s="9"/>
      <c r="ES47" s="9"/>
      <c r="ET47" s="9"/>
      <c r="EU47" s="9"/>
      <c r="EV47" s="9"/>
      <c r="EW47" s="9"/>
      <c r="EX47" s="9"/>
      <c r="EY47" s="9"/>
      <c r="EZ47" s="9"/>
      <c r="FA47" s="9"/>
      <c r="FB47" s="9"/>
      <c r="FC47" s="9"/>
      <c r="FD47" s="9"/>
      <c r="FE47" s="9"/>
      <c r="FF47" s="9"/>
      <c r="FG47" s="9"/>
      <c r="FH47" s="9"/>
      <c r="FI47" s="9"/>
      <c r="FJ47" s="9"/>
      <c r="FK47" s="9"/>
      <c r="FL47" s="9"/>
      <c r="FM47" s="9"/>
      <c r="FN47" s="9"/>
      <c r="FO47" s="9"/>
      <c r="FP47" s="9"/>
      <c r="FQ47" s="9"/>
      <c r="FR47" s="9"/>
      <c r="FS47" s="9"/>
      <c r="FT47" s="9"/>
      <c r="FU47" s="9"/>
      <c r="FV47" s="9"/>
      <c r="FW47" s="9"/>
      <c r="FX47" s="9"/>
      <c r="FY47" s="9"/>
      <c r="FZ47" s="9"/>
      <c r="GA47" s="9"/>
      <c r="GB47" s="9"/>
      <c r="GC47" s="9"/>
      <c r="GD47" s="9"/>
      <c r="GE47" s="9"/>
      <c r="GF47" s="9"/>
      <c r="GG47" s="9"/>
      <c r="GH47" s="9"/>
      <c r="GI47" s="9"/>
      <c r="GJ47" s="9"/>
      <c r="GK47" s="9"/>
      <c r="GL47" s="9"/>
      <c r="GM47" s="9"/>
      <c r="GN47" s="9"/>
      <c r="GO47" s="9"/>
      <c r="GP47" s="9"/>
      <c r="GQ47" s="9"/>
      <c r="GR47" s="9"/>
      <c r="GS47" s="9"/>
      <c r="GT47" s="9"/>
      <c r="GU47" s="9"/>
      <c r="GV47" s="9"/>
      <c r="GW47" s="9"/>
      <c r="GX47" s="9"/>
      <c r="GY47" s="9"/>
      <c r="GZ47" s="9"/>
      <c r="HA47" s="9"/>
      <c r="HB47" s="9"/>
      <c r="HC47" s="9"/>
      <c r="HD47" s="9"/>
      <c r="HE47" s="9"/>
      <c r="HF47" s="9"/>
      <c r="HG47" s="9"/>
      <c r="HH47" s="9"/>
      <c r="HI47" s="9"/>
      <c r="HJ47" s="9"/>
      <c r="HK47" s="9"/>
      <c r="HL47" s="9"/>
      <c r="HM47" s="9"/>
      <c r="HN47" s="9"/>
      <c r="HO47" s="9"/>
      <c r="HP47" s="9"/>
      <c r="HQ47" s="9"/>
      <c r="HR47" s="9"/>
      <c r="HS47" s="9"/>
      <c r="HT47" s="9"/>
      <c r="HU47" s="9"/>
      <c r="HV47" s="9"/>
      <c r="HW47" s="9"/>
      <c r="HX47" s="9"/>
      <c r="HY47" s="9"/>
      <c r="HZ47" s="9"/>
      <c r="IA47" s="9"/>
      <c r="IB47" s="9"/>
      <c r="IC47" s="9"/>
      <c r="ID47" s="9"/>
      <c r="IE47" s="9"/>
      <c r="IF47" s="9"/>
      <c r="IG47" s="9"/>
      <c r="IH47" s="9"/>
      <c r="II47" s="9"/>
      <c r="IJ47" s="9"/>
      <c r="IK47" s="9"/>
      <c r="IL47" s="9"/>
      <c r="IM47" s="9"/>
      <c r="IN47" s="9"/>
      <c r="IO47" s="9"/>
      <c r="IP47" s="9"/>
      <c r="IQ47" s="9"/>
      <c r="IR47" s="9"/>
      <c r="IS47" s="9"/>
      <c r="IT47" s="9"/>
      <c r="IU47" s="9"/>
      <c r="IV47" s="9"/>
      <c r="IW47" s="9"/>
      <c r="IX47" s="9"/>
      <c r="IY47" s="9"/>
      <c r="IZ47" s="9"/>
      <c r="JA47" s="9"/>
      <c r="JB47" s="9"/>
      <c r="JC47" s="9"/>
      <c r="JD47" s="9"/>
      <c r="JE47" s="9"/>
      <c r="JF47" s="9"/>
      <c r="JG47" s="9"/>
      <c r="JH47" s="9"/>
      <c r="JI47" s="9"/>
      <c r="JJ47" s="9"/>
      <c r="JK47" s="9"/>
      <c r="JL47" s="9"/>
      <c r="JM47" s="9"/>
      <c r="JN47" s="9"/>
      <c r="JO47" s="9"/>
      <c r="JP47" s="9"/>
      <c r="JQ47" s="9"/>
      <c r="JR47" s="9"/>
      <c r="JS47" s="9"/>
      <c r="JT47" s="9"/>
      <c r="JU47" s="9"/>
      <c r="JV47" s="9"/>
      <c r="JW47" s="9"/>
      <c r="JX47" s="9"/>
      <c r="JY47" s="9"/>
      <c r="JZ47" s="9"/>
      <c r="KA47" s="9"/>
      <c r="KB47" s="9"/>
      <c r="KC47" s="9"/>
      <c r="KD47" s="9"/>
      <c r="KE47" s="9"/>
      <c r="KF47" s="9"/>
      <c r="KG47" s="9"/>
      <c r="KH47" s="9"/>
      <c r="KI47" s="9"/>
      <c r="KJ47" s="9"/>
      <c r="KK47" s="9"/>
      <c r="KL47" s="9"/>
      <c r="KM47" s="9"/>
      <c r="KN47" s="9"/>
      <c r="KO47" s="9"/>
      <c r="KP47" s="9"/>
      <c r="KQ47" s="9"/>
      <c r="KR47" s="9"/>
      <c r="KS47" s="9"/>
      <c r="KT47" s="9"/>
      <c r="KU47" s="9"/>
      <c r="KV47" s="9"/>
      <c r="KW47" s="9"/>
      <c r="KX47" s="9"/>
      <c r="KY47" s="9"/>
      <c r="KZ47" s="9"/>
      <c r="LA47" s="9"/>
      <c r="LB47" s="9"/>
      <c r="LC47" s="9"/>
      <c r="LD47" s="9"/>
      <c r="LE47" s="9"/>
      <c r="LF47" s="9"/>
      <c r="LG47" s="9"/>
      <c r="LH47" s="9"/>
      <c r="LI47" s="9"/>
      <c r="LJ47" s="9"/>
      <c r="LK47" s="9"/>
      <c r="LL47" s="9"/>
      <c r="LM47" s="9"/>
      <c r="LN47" s="9"/>
      <c r="LO47" s="9"/>
      <c r="LP47" s="9"/>
      <c r="LQ47" s="9"/>
      <c r="LR47" s="9"/>
      <c r="LS47" s="9"/>
      <c r="LT47" s="9"/>
      <c r="LU47" s="9"/>
      <c r="LV47" s="9"/>
      <c r="LW47" s="9"/>
      <c r="LX47" s="9"/>
      <c r="LY47" s="9"/>
      <c r="LZ47" s="9"/>
      <c r="MA47" s="9"/>
      <c r="MB47" s="9"/>
      <c r="MC47" s="9"/>
      <c r="MD47" s="9"/>
      <c r="ME47" s="9"/>
      <c r="MF47" s="9"/>
      <c r="MG47" s="9"/>
      <c r="MH47" s="9"/>
      <c r="MI47" s="9"/>
      <c r="MJ47" s="9"/>
      <c r="MK47" s="9"/>
      <c r="ML47" s="9"/>
      <c r="MM47" s="9"/>
      <c r="MN47" s="9"/>
      <c r="MO47" s="9"/>
      <c r="MP47" s="9"/>
      <c r="MQ47" s="9"/>
      <c r="MR47" s="9"/>
      <c r="MS47" s="9"/>
      <c r="MT47" s="9"/>
      <c r="MU47" s="9"/>
      <c r="MV47" s="9"/>
      <c r="MW47" s="9"/>
      <c r="MX47" s="9"/>
      <c r="MY47" s="9"/>
      <c r="MZ47" s="9"/>
      <c r="NA47" s="9"/>
      <c r="NB47" s="9"/>
      <c r="NC47" s="9"/>
      <c r="ND47" s="9"/>
      <c r="NE47" s="9"/>
      <c r="NF47" s="9"/>
      <c r="NG47" s="9"/>
      <c r="NH47" s="9"/>
      <c r="NI47" s="9"/>
      <c r="NJ47" s="9"/>
      <c r="NK47" s="9"/>
      <c r="NL47" s="9"/>
      <c r="NM47" s="9"/>
      <c r="NN47" s="9"/>
      <c r="NO47" s="9"/>
      <c r="NP47" s="9"/>
      <c r="NQ47" s="9"/>
      <c r="NR47" s="9"/>
      <c r="NS47" s="9"/>
      <c r="NT47" s="9"/>
      <c r="NU47" s="9"/>
      <c r="NV47" s="9"/>
      <c r="NW47" s="9"/>
      <c r="NX47" s="9"/>
      <c r="NY47" s="9"/>
      <c r="NZ47" s="9"/>
      <c r="OA47" s="9"/>
      <c r="OB47" s="9"/>
      <c r="OC47" s="9"/>
      <c r="OD47" s="9"/>
      <c r="OE47" s="9"/>
      <c r="OF47" s="9"/>
    </row>
    <row r="48" spans="2:396" x14ac:dyDescent="0.5">
      <c r="B48" s="9">
        <f ca="1"/>
        <v>-0.14012465076294919</v>
      </c>
      <c r="C48" s="2">
        <f ca="1"/>
        <v>114</v>
      </c>
      <c r="E48" s="1">
        <f ca="1"/>
        <v>-0.14184397163120621</v>
      </c>
      <c r="F48" s="2">
        <v>38</v>
      </c>
      <c r="H48" t="s">
        <v>97</v>
      </c>
      <c r="I48" s="1">
        <v>0</v>
      </c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  <c r="CM48" s="9"/>
      <c r="CN48" s="9"/>
      <c r="CO48" s="9"/>
      <c r="CP48" s="9"/>
      <c r="CQ48" s="9"/>
      <c r="CR48" s="9"/>
      <c r="CS48" s="9"/>
      <c r="CT48" s="9"/>
      <c r="CU48" s="9"/>
      <c r="CV48" s="9"/>
      <c r="CW48" s="9"/>
      <c r="CX48" s="9"/>
      <c r="CY48" s="9"/>
      <c r="CZ48" s="9"/>
      <c r="DA48" s="9"/>
      <c r="DB48" s="9"/>
      <c r="DC48" s="9"/>
      <c r="DD48" s="9"/>
      <c r="DE48" s="9"/>
      <c r="DF48" s="9"/>
      <c r="DG48" s="9"/>
      <c r="DH48" s="9"/>
      <c r="DI48" s="9"/>
      <c r="DJ48" s="9"/>
      <c r="DK48" s="9"/>
      <c r="DL48" s="9"/>
      <c r="DM48" s="9"/>
      <c r="DN48" s="9"/>
      <c r="DO48" s="9"/>
      <c r="DP48" s="9"/>
      <c r="DQ48" s="9"/>
      <c r="DR48" s="9"/>
      <c r="DS48" s="9"/>
      <c r="DT48" s="9"/>
      <c r="DU48" s="9"/>
      <c r="DV48" s="9"/>
      <c r="DW48" s="9"/>
      <c r="DX48" s="9"/>
      <c r="DY48" s="9"/>
      <c r="DZ48" s="9"/>
      <c r="EA48" s="9"/>
      <c r="EB48" s="9"/>
      <c r="EC48" s="9"/>
      <c r="ED48" s="9"/>
      <c r="EE48" s="9"/>
      <c r="EF48" s="9"/>
      <c r="EG48" s="9"/>
      <c r="EH48" s="9"/>
      <c r="EI48" s="9"/>
      <c r="EJ48" s="9"/>
      <c r="EK48" s="9"/>
      <c r="EL48" s="9"/>
      <c r="EM48" s="9"/>
      <c r="EN48" s="9"/>
      <c r="EO48" s="9"/>
      <c r="EP48" s="9"/>
      <c r="EQ48" s="9"/>
      <c r="ER48" s="9"/>
      <c r="ES48" s="9"/>
      <c r="ET48" s="9"/>
      <c r="EU48" s="9"/>
      <c r="EV48" s="9"/>
      <c r="EW48" s="9"/>
      <c r="EX48" s="9"/>
      <c r="EY48" s="9"/>
      <c r="EZ48" s="9"/>
      <c r="FA48" s="9"/>
      <c r="FB48" s="9"/>
      <c r="FC48" s="9"/>
      <c r="FD48" s="9"/>
      <c r="FE48" s="9"/>
      <c r="FF48" s="9"/>
      <c r="FG48" s="9"/>
      <c r="FH48" s="9"/>
      <c r="FI48" s="9"/>
      <c r="FJ48" s="9"/>
      <c r="FK48" s="9"/>
      <c r="FL48" s="9"/>
      <c r="FM48" s="9"/>
      <c r="FN48" s="9"/>
      <c r="FO48" s="9"/>
      <c r="FP48" s="9"/>
      <c r="FQ48" s="9"/>
      <c r="FR48" s="9"/>
      <c r="FS48" s="9"/>
      <c r="FT48" s="9"/>
      <c r="FU48" s="9"/>
      <c r="FV48" s="9"/>
      <c r="FW48" s="9"/>
      <c r="FX48" s="9"/>
      <c r="FY48" s="9"/>
      <c r="FZ48" s="9"/>
      <c r="GA48" s="9"/>
      <c r="GB48" s="9"/>
      <c r="GC48" s="9"/>
      <c r="GD48" s="9"/>
      <c r="GE48" s="9"/>
      <c r="GF48" s="9"/>
      <c r="GG48" s="9"/>
      <c r="GH48" s="9"/>
      <c r="GI48" s="9"/>
      <c r="GJ48" s="9"/>
      <c r="GK48" s="9"/>
      <c r="GL48" s="9"/>
      <c r="GM48" s="9"/>
      <c r="GN48" s="9"/>
      <c r="GO48" s="9"/>
      <c r="GP48" s="9"/>
      <c r="GQ48" s="9"/>
      <c r="GR48" s="9"/>
      <c r="GS48" s="9"/>
      <c r="GT48" s="9"/>
      <c r="GU48" s="9"/>
      <c r="GV48" s="9"/>
      <c r="GW48" s="9"/>
      <c r="GX48" s="9"/>
      <c r="GY48" s="9"/>
      <c r="GZ48" s="9"/>
      <c r="HA48" s="9"/>
      <c r="HB48" s="9"/>
      <c r="HC48" s="9"/>
      <c r="HD48" s="9"/>
      <c r="HE48" s="9"/>
      <c r="HF48" s="9"/>
      <c r="HG48" s="9"/>
      <c r="HH48" s="9"/>
      <c r="HI48" s="9"/>
      <c r="HJ48" s="9"/>
      <c r="HK48" s="9"/>
      <c r="HL48" s="9"/>
      <c r="HM48" s="9"/>
      <c r="HN48" s="9"/>
      <c r="HO48" s="9"/>
      <c r="HP48" s="9"/>
      <c r="HQ48" s="9"/>
      <c r="HR48" s="9"/>
      <c r="HS48" s="9"/>
      <c r="HT48" s="9"/>
      <c r="HU48" s="9"/>
      <c r="HV48" s="9"/>
      <c r="HW48" s="9"/>
      <c r="HX48" s="9"/>
      <c r="HY48" s="9"/>
      <c r="HZ48" s="9"/>
      <c r="IA48" s="9"/>
      <c r="IB48" s="9"/>
      <c r="IC48" s="9"/>
      <c r="ID48" s="9"/>
      <c r="IE48" s="9"/>
      <c r="IF48" s="9"/>
      <c r="IG48" s="9"/>
      <c r="IH48" s="9"/>
      <c r="II48" s="9"/>
      <c r="IJ48" s="9"/>
      <c r="IK48" s="9"/>
      <c r="IL48" s="9"/>
      <c r="IM48" s="9"/>
      <c r="IN48" s="9"/>
      <c r="IO48" s="9"/>
      <c r="IP48" s="9"/>
      <c r="IQ48" s="9"/>
      <c r="IR48" s="9"/>
      <c r="IS48" s="9"/>
      <c r="IT48" s="9"/>
      <c r="IU48" s="9"/>
      <c r="IV48" s="9"/>
      <c r="IW48" s="9"/>
      <c r="IX48" s="9"/>
      <c r="IY48" s="9"/>
      <c r="IZ48" s="9"/>
      <c r="JA48" s="9"/>
      <c r="JB48" s="9"/>
      <c r="JC48" s="9"/>
      <c r="JD48" s="9"/>
      <c r="JE48" s="9"/>
      <c r="JF48" s="9"/>
      <c r="JG48" s="9"/>
      <c r="JH48" s="9"/>
      <c r="JI48" s="9"/>
      <c r="JJ48" s="9"/>
      <c r="JK48" s="9"/>
      <c r="JL48" s="9"/>
      <c r="JM48" s="9"/>
      <c r="JN48" s="9"/>
      <c r="JO48" s="9"/>
      <c r="JP48" s="9"/>
      <c r="JQ48" s="9"/>
      <c r="JR48" s="9"/>
      <c r="JS48" s="9"/>
      <c r="JT48" s="9"/>
      <c r="JU48" s="9"/>
      <c r="JV48" s="9"/>
      <c r="JW48" s="9"/>
      <c r="JX48" s="9"/>
      <c r="JY48" s="9"/>
      <c r="JZ48" s="9"/>
      <c r="KA48" s="9"/>
      <c r="KB48" s="9"/>
      <c r="KC48" s="9"/>
      <c r="KD48" s="9"/>
      <c r="KE48" s="9"/>
      <c r="KF48" s="9"/>
      <c r="KG48" s="9"/>
      <c r="KH48" s="9"/>
      <c r="KI48" s="9"/>
      <c r="KJ48" s="9"/>
      <c r="KK48" s="9"/>
      <c r="KL48" s="9"/>
      <c r="KM48" s="9"/>
      <c r="KN48" s="9"/>
      <c r="KO48" s="9"/>
      <c r="KP48" s="9"/>
      <c r="KQ48" s="9"/>
      <c r="KR48" s="9"/>
      <c r="KS48" s="9"/>
      <c r="KT48" s="9"/>
      <c r="KU48" s="9"/>
      <c r="KV48" s="9"/>
      <c r="KW48" s="9"/>
      <c r="KX48" s="9"/>
      <c r="KY48" s="9"/>
      <c r="KZ48" s="9"/>
      <c r="LA48" s="9"/>
      <c r="LB48" s="9"/>
      <c r="LC48" s="9"/>
      <c r="LD48" s="9"/>
      <c r="LE48" s="9"/>
      <c r="LF48" s="9"/>
      <c r="LG48" s="9"/>
      <c r="LH48" s="9"/>
      <c r="LI48" s="9"/>
      <c r="LJ48" s="9"/>
      <c r="LK48" s="9"/>
      <c r="LL48" s="9"/>
      <c r="LM48" s="9"/>
      <c r="LN48" s="9"/>
      <c r="LO48" s="9"/>
      <c r="LP48" s="9"/>
      <c r="LQ48" s="9"/>
      <c r="LR48" s="9"/>
      <c r="LS48" s="9"/>
      <c r="LT48" s="9"/>
      <c r="LU48" s="9"/>
      <c r="LV48" s="9"/>
      <c r="LW48" s="9"/>
      <c r="LX48" s="9"/>
      <c r="LY48" s="9"/>
      <c r="LZ48" s="9"/>
      <c r="MA48" s="9"/>
      <c r="MB48" s="9"/>
      <c r="MC48" s="9"/>
      <c r="MD48" s="9"/>
      <c r="ME48" s="9"/>
      <c r="MF48" s="9"/>
      <c r="MG48" s="9"/>
      <c r="MH48" s="9"/>
      <c r="MI48" s="9"/>
      <c r="MJ48" s="9"/>
      <c r="MK48" s="9"/>
      <c r="ML48" s="9"/>
      <c r="MM48" s="9"/>
      <c r="MN48" s="9"/>
      <c r="MO48" s="9"/>
      <c r="MP48" s="9"/>
      <c r="MQ48" s="9"/>
      <c r="MR48" s="9"/>
      <c r="MS48" s="9"/>
      <c r="MT48" s="9"/>
      <c r="MU48" s="9"/>
      <c r="MV48" s="9"/>
      <c r="MW48" s="9"/>
      <c r="MX48" s="9"/>
      <c r="MY48" s="9"/>
      <c r="MZ48" s="9"/>
      <c r="NA48" s="9"/>
      <c r="NB48" s="9"/>
      <c r="NC48" s="9"/>
      <c r="ND48" s="9"/>
      <c r="NE48" s="9"/>
      <c r="NF48" s="9"/>
      <c r="NG48" s="9"/>
      <c r="NH48" s="9"/>
      <c r="NI48" s="9"/>
      <c r="NJ48" s="9"/>
      <c r="NK48" s="9"/>
      <c r="NL48" s="9"/>
      <c r="NM48" s="9"/>
      <c r="NN48" s="9"/>
      <c r="NO48" s="9"/>
      <c r="NP48" s="9"/>
      <c r="NQ48" s="9"/>
      <c r="NR48" s="9"/>
      <c r="NS48" s="9"/>
      <c r="NT48" s="9"/>
      <c r="NU48" s="9"/>
      <c r="NV48" s="9"/>
      <c r="NW48" s="9"/>
      <c r="NX48" s="9"/>
      <c r="NY48" s="9"/>
      <c r="NZ48" s="9"/>
      <c r="OA48" s="9"/>
      <c r="OB48" s="9"/>
      <c r="OC48" s="9"/>
      <c r="OD48" s="9"/>
      <c r="OE48" s="9"/>
      <c r="OF48" s="9"/>
    </row>
    <row r="49" spans="2:396" x14ac:dyDescent="0.5">
      <c r="B49" s="9">
        <f ca="1"/>
        <v>-0.13432194283258173</v>
      </c>
      <c r="C49" s="2">
        <f ca="1"/>
        <v>117</v>
      </c>
      <c r="E49" s="1">
        <f ca="1"/>
        <v>-0.13668600902643513</v>
      </c>
      <c r="F49" s="2">
        <v>39</v>
      </c>
      <c r="H49" t="s">
        <v>98</v>
      </c>
      <c r="I49" s="1">
        <v>6.0105184072125617E-3</v>
      </c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  <c r="BQ49" s="9"/>
      <c r="BR49" s="9"/>
      <c r="BS49" s="9"/>
      <c r="BT49" s="9"/>
      <c r="BU49" s="9"/>
      <c r="BV49" s="9"/>
      <c r="BW49" s="9"/>
      <c r="BX49" s="9"/>
      <c r="BY49" s="9"/>
      <c r="BZ49" s="9"/>
      <c r="CA49" s="9"/>
      <c r="CB49" s="9"/>
      <c r="CC49" s="9"/>
      <c r="CD49" s="9"/>
      <c r="CE49" s="9"/>
      <c r="CF49" s="9"/>
      <c r="CG49" s="9"/>
      <c r="CH49" s="9"/>
      <c r="CI49" s="9"/>
      <c r="CJ49" s="9"/>
      <c r="CK49" s="9"/>
      <c r="CL49" s="9"/>
      <c r="CM49" s="9"/>
      <c r="CN49" s="9"/>
      <c r="CO49" s="9"/>
      <c r="CP49" s="9"/>
      <c r="CQ49" s="9"/>
      <c r="CR49" s="9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9"/>
      <c r="DD49" s="9"/>
      <c r="DE49" s="9"/>
      <c r="DF49" s="9"/>
      <c r="DG49" s="9"/>
      <c r="DH49" s="9"/>
      <c r="DI49" s="9"/>
      <c r="DJ49" s="9"/>
      <c r="DK49" s="9"/>
      <c r="DL49" s="9"/>
      <c r="DM49" s="9"/>
      <c r="DN49" s="9"/>
      <c r="DO49" s="9"/>
      <c r="DP49" s="9"/>
      <c r="DQ49" s="9"/>
      <c r="DR49" s="9"/>
      <c r="DS49" s="9"/>
      <c r="DT49" s="9"/>
      <c r="DU49" s="9"/>
      <c r="DV49" s="9"/>
      <c r="DW49" s="9"/>
      <c r="DX49" s="9"/>
      <c r="DY49" s="9"/>
      <c r="DZ49" s="9"/>
      <c r="EA49" s="9"/>
      <c r="EB49" s="9"/>
      <c r="EC49" s="9"/>
      <c r="ED49" s="9"/>
      <c r="EE49" s="9"/>
      <c r="EF49" s="9"/>
      <c r="EG49" s="9"/>
      <c r="EH49" s="9"/>
      <c r="EI49" s="9"/>
      <c r="EJ49" s="9"/>
      <c r="EK49" s="9"/>
      <c r="EL49" s="9"/>
      <c r="EM49" s="9"/>
      <c r="EN49" s="9"/>
      <c r="EO49" s="9"/>
      <c r="EP49" s="9"/>
      <c r="EQ49" s="9"/>
      <c r="ER49" s="9"/>
      <c r="ES49" s="9"/>
      <c r="ET49" s="9"/>
      <c r="EU49" s="9"/>
      <c r="EV49" s="9"/>
      <c r="EW49" s="9"/>
      <c r="EX49" s="9"/>
      <c r="EY49" s="9"/>
      <c r="EZ49" s="9"/>
      <c r="FA49" s="9"/>
      <c r="FB49" s="9"/>
      <c r="FC49" s="9"/>
      <c r="FD49" s="9"/>
      <c r="FE49" s="9"/>
      <c r="FF49" s="9"/>
      <c r="FG49" s="9"/>
      <c r="FH49" s="9"/>
      <c r="FI49" s="9"/>
      <c r="FJ49" s="9"/>
      <c r="FK49" s="9"/>
      <c r="FL49" s="9"/>
      <c r="FM49" s="9"/>
      <c r="FN49" s="9"/>
      <c r="FO49" s="9"/>
      <c r="FP49" s="9"/>
      <c r="FQ49" s="9"/>
      <c r="FR49" s="9"/>
      <c r="FS49" s="9"/>
      <c r="FT49" s="9"/>
      <c r="FU49" s="9"/>
      <c r="FV49" s="9"/>
      <c r="FW49" s="9"/>
      <c r="FX49" s="9"/>
      <c r="FY49" s="9"/>
      <c r="FZ49" s="9"/>
      <c r="GA49" s="9"/>
      <c r="GB49" s="9"/>
      <c r="GC49" s="9"/>
      <c r="GD49" s="9"/>
      <c r="GE49" s="9"/>
      <c r="GF49" s="9"/>
      <c r="GG49" s="9"/>
      <c r="GH49" s="9"/>
      <c r="GI49" s="9"/>
      <c r="GJ49" s="9"/>
      <c r="GK49" s="9"/>
      <c r="GL49" s="9"/>
      <c r="GM49" s="9"/>
      <c r="GN49" s="9"/>
      <c r="GO49" s="9"/>
      <c r="GP49" s="9"/>
      <c r="GQ49" s="9"/>
      <c r="GR49" s="9"/>
      <c r="GS49" s="9"/>
      <c r="GT49" s="9"/>
      <c r="GU49" s="9"/>
      <c r="GV49" s="9"/>
      <c r="GW49" s="9"/>
      <c r="GX49" s="9"/>
      <c r="GY49" s="9"/>
      <c r="GZ49" s="9"/>
      <c r="HA49" s="9"/>
      <c r="HB49" s="9"/>
      <c r="HC49" s="9"/>
      <c r="HD49" s="9"/>
      <c r="HE49" s="9"/>
      <c r="HF49" s="9"/>
      <c r="HG49" s="9"/>
      <c r="HH49" s="9"/>
      <c r="HI49" s="9"/>
      <c r="HJ49" s="9"/>
      <c r="HK49" s="9"/>
      <c r="HL49" s="9"/>
      <c r="HM49" s="9"/>
      <c r="HN49" s="9"/>
      <c r="HO49" s="9"/>
      <c r="HP49" s="9"/>
      <c r="HQ49" s="9"/>
      <c r="HR49" s="9"/>
      <c r="HS49" s="9"/>
      <c r="HT49" s="9"/>
      <c r="HU49" s="9"/>
      <c r="HV49" s="9"/>
      <c r="HW49" s="9"/>
      <c r="HX49" s="9"/>
      <c r="HY49" s="9"/>
      <c r="HZ49" s="9"/>
      <c r="IA49" s="9"/>
      <c r="IB49" s="9"/>
      <c r="IC49" s="9"/>
      <c r="ID49" s="9"/>
      <c r="IE49" s="9"/>
      <c r="IF49" s="9"/>
      <c r="IG49" s="9"/>
      <c r="IH49" s="9"/>
      <c r="II49" s="9"/>
      <c r="IJ49" s="9"/>
      <c r="IK49" s="9"/>
      <c r="IL49" s="9"/>
      <c r="IM49" s="9"/>
      <c r="IN49" s="9"/>
      <c r="IO49" s="9"/>
      <c r="IP49" s="9"/>
      <c r="IQ49" s="9"/>
      <c r="IR49" s="9"/>
      <c r="IS49" s="9"/>
      <c r="IT49" s="9"/>
      <c r="IU49" s="9"/>
      <c r="IV49" s="9"/>
      <c r="IW49" s="9"/>
      <c r="IX49" s="9"/>
      <c r="IY49" s="9"/>
      <c r="IZ49" s="9"/>
      <c r="JA49" s="9"/>
      <c r="JB49" s="9"/>
      <c r="JC49" s="9"/>
      <c r="JD49" s="9"/>
      <c r="JE49" s="9"/>
      <c r="JF49" s="9"/>
      <c r="JG49" s="9"/>
      <c r="JH49" s="9"/>
      <c r="JI49" s="9"/>
      <c r="JJ49" s="9"/>
      <c r="JK49" s="9"/>
      <c r="JL49" s="9"/>
      <c r="JM49" s="9"/>
      <c r="JN49" s="9"/>
      <c r="JO49" s="9"/>
      <c r="JP49" s="9"/>
      <c r="JQ49" s="9"/>
      <c r="JR49" s="9"/>
      <c r="JS49" s="9"/>
      <c r="JT49" s="9"/>
      <c r="JU49" s="9"/>
      <c r="JV49" s="9"/>
      <c r="JW49" s="9"/>
      <c r="JX49" s="9"/>
      <c r="JY49" s="9"/>
      <c r="JZ49" s="9"/>
      <c r="KA49" s="9"/>
      <c r="KB49" s="9"/>
      <c r="KC49" s="9"/>
      <c r="KD49" s="9"/>
      <c r="KE49" s="9"/>
      <c r="KF49" s="9"/>
      <c r="KG49" s="9"/>
      <c r="KH49" s="9"/>
      <c r="KI49" s="9"/>
      <c r="KJ49" s="9"/>
      <c r="KK49" s="9"/>
      <c r="KL49" s="9"/>
      <c r="KM49" s="9"/>
      <c r="KN49" s="9"/>
      <c r="KO49" s="9"/>
      <c r="KP49" s="9"/>
      <c r="KQ49" s="9"/>
      <c r="KR49" s="9"/>
      <c r="KS49" s="9"/>
      <c r="KT49" s="9"/>
      <c r="KU49" s="9"/>
      <c r="KV49" s="9"/>
      <c r="KW49" s="9"/>
      <c r="KX49" s="9"/>
      <c r="KY49" s="9"/>
      <c r="KZ49" s="9"/>
      <c r="LA49" s="9"/>
      <c r="LB49" s="9"/>
      <c r="LC49" s="9"/>
      <c r="LD49" s="9"/>
      <c r="LE49" s="9"/>
      <c r="LF49" s="9"/>
      <c r="LG49" s="9"/>
      <c r="LH49" s="9"/>
      <c r="LI49" s="9"/>
      <c r="LJ49" s="9"/>
      <c r="LK49" s="9"/>
      <c r="LL49" s="9"/>
      <c r="LM49" s="9"/>
      <c r="LN49" s="9"/>
      <c r="LO49" s="9"/>
      <c r="LP49" s="9"/>
      <c r="LQ49" s="9"/>
      <c r="LR49" s="9"/>
      <c r="LS49" s="9"/>
      <c r="LT49" s="9"/>
      <c r="LU49" s="9"/>
      <c r="LV49" s="9"/>
      <c r="LW49" s="9"/>
      <c r="LX49" s="9"/>
      <c r="LY49" s="9"/>
      <c r="LZ49" s="9"/>
      <c r="MA49" s="9"/>
      <c r="MB49" s="9"/>
      <c r="MC49" s="9"/>
      <c r="MD49" s="9"/>
      <c r="ME49" s="9"/>
      <c r="MF49" s="9"/>
      <c r="MG49" s="9"/>
      <c r="MH49" s="9"/>
      <c r="MI49" s="9"/>
      <c r="MJ49" s="9"/>
      <c r="MK49" s="9"/>
      <c r="ML49" s="9"/>
      <c r="MM49" s="9"/>
      <c r="MN49" s="9"/>
      <c r="MO49" s="9"/>
      <c r="MP49" s="9"/>
      <c r="MQ49" s="9"/>
      <c r="MR49" s="9"/>
      <c r="MS49" s="9"/>
      <c r="MT49" s="9"/>
      <c r="MU49" s="9"/>
      <c r="MV49" s="9"/>
      <c r="MW49" s="9"/>
      <c r="MX49" s="9"/>
      <c r="MY49" s="9"/>
      <c r="MZ49" s="9"/>
      <c r="NA49" s="9"/>
      <c r="NB49" s="9"/>
      <c r="NC49" s="9"/>
      <c r="ND49" s="9"/>
      <c r="NE49" s="9"/>
      <c r="NF49" s="9"/>
      <c r="NG49" s="9"/>
      <c r="NH49" s="9"/>
      <c r="NI49" s="9"/>
      <c r="NJ49" s="9"/>
      <c r="NK49" s="9"/>
      <c r="NL49" s="9"/>
      <c r="NM49" s="9"/>
      <c r="NN49" s="9"/>
      <c r="NO49" s="9"/>
      <c r="NP49" s="9"/>
      <c r="NQ49" s="9"/>
      <c r="NR49" s="9"/>
      <c r="NS49" s="9"/>
      <c r="NT49" s="9"/>
      <c r="NU49" s="9"/>
      <c r="NV49" s="9"/>
      <c r="NW49" s="9"/>
      <c r="NX49" s="9"/>
      <c r="NY49" s="9"/>
      <c r="NZ49" s="9"/>
      <c r="OA49" s="9"/>
      <c r="OB49" s="9"/>
      <c r="OC49" s="9"/>
      <c r="OD49" s="9"/>
      <c r="OE49" s="9"/>
      <c r="OF49" s="9"/>
    </row>
    <row r="50" spans="2:396" x14ac:dyDescent="0.5">
      <c r="B50" s="9">
        <f ca="1"/>
        <v>-0.12937889533634284</v>
      </c>
      <c r="C50" s="2">
        <f ca="1"/>
        <v>120</v>
      </c>
      <c r="E50" s="1">
        <f ca="1"/>
        <v>-0.12443584784010386</v>
      </c>
      <c r="F50" s="2">
        <v>40</v>
      </c>
      <c r="H50" t="s">
        <v>99</v>
      </c>
      <c r="I50" s="1">
        <v>1.4189693801344161E-2</v>
      </c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9"/>
      <c r="BI50" s="9"/>
      <c r="BJ50" s="9"/>
      <c r="BK50" s="9"/>
      <c r="BL50" s="9"/>
      <c r="BM50" s="9"/>
      <c r="BN50" s="9"/>
      <c r="BO50" s="9"/>
      <c r="BP50" s="9"/>
      <c r="BQ50" s="9"/>
      <c r="BR50" s="9"/>
      <c r="BS50" s="9"/>
      <c r="BT50" s="9"/>
      <c r="BU50" s="9"/>
      <c r="BV50" s="9"/>
      <c r="BW50" s="9"/>
      <c r="BX50" s="9"/>
      <c r="BY50" s="9"/>
      <c r="BZ50" s="9"/>
      <c r="CA50" s="9"/>
      <c r="CB50" s="9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9"/>
      <c r="CO50" s="9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9"/>
      <c r="DG50" s="9"/>
      <c r="DH50" s="9"/>
      <c r="DI50" s="9"/>
      <c r="DJ50" s="9"/>
      <c r="DK50" s="9"/>
      <c r="DL50" s="9"/>
      <c r="DM50" s="9"/>
      <c r="DN50" s="9"/>
      <c r="DO50" s="9"/>
      <c r="DP50" s="9"/>
      <c r="DQ50" s="9"/>
      <c r="DR50" s="9"/>
      <c r="DS50" s="9"/>
      <c r="DT50" s="9"/>
      <c r="DU50" s="9"/>
      <c r="DV50" s="9"/>
      <c r="DW50" s="9"/>
      <c r="DX50" s="9"/>
      <c r="DY50" s="9"/>
      <c r="DZ50" s="9"/>
      <c r="EA50" s="9"/>
      <c r="EB50" s="9"/>
      <c r="EC50" s="9"/>
      <c r="ED50" s="9"/>
      <c r="EE50" s="9"/>
      <c r="EF50" s="9"/>
      <c r="EG50" s="9"/>
      <c r="EH50" s="9"/>
      <c r="EI50" s="9"/>
      <c r="EJ50" s="9"/>
      <c r="EK50" s="9"/>
      <c r="EL50" s="9"/>
      <c r="EM50" s="9"/>
      <c r="EN50" s="9"/>
      <c r="EO50" s="9"/>
      <c r="EP50" s="9"/>
      <c r="EQ50" s="9"/>
      <c r="ER50" s="9"/>
      <c r="ES50" s="9"/>
      <c r="ET50" s="9"/>
      <c r="EU50" s="9"/>
      <c r="EV50" s="9"/>
      <c r="EW50" s="9"/>
      <c r="EX50" s="9"/>
      <c r="EY50" s="9"/>
      <c r="EZ50" s="9"/>
      <c r="FA50" s="9"/>
      <c r="FB50" s="9"/>
      <c r="FC50" s="9"/>
      <c r="FD50" s="9"/>
      <c r="FE50" s="9"/>
      <c r="FF50" s="9"/>
      <c r="FG50" s="9"/>
      <c r="FH50" s="9"/>
      <c r="FI50" s="9"/>
      <c r="FJ50" s="9"/>
      <c r="FK50" s="9"/>
      <c r="FL50" s="9"/>
      <c r="FM50" s="9"/>
      <c r="FN50" s="9"/>
      <c r="FO50" s="9"/>
      <c r="FP50" s="9"/>
      <c r="FQ50" s="9"/>
      <c r="FR50" s="9"/>
      <c r="FS50" s="9"/>
      <c r="FT50" s="9"/>
      <c r="FU50" s="9"/>
      <c r="FV50" s="9"/>
      <c r="FW50" s="9"/>
      <c r="FX50" s="9"/>
      <c r="FY50" s="9"/>
      <c r="FZ50" s="9"/>
      <c r="GA50" s="9"/>
      <c r="GB50" s="9"/>
      <c r="GC50" s="9"/>
      <c r="GD50" s="9"/>
      <c r="GE50" s="9"/>
      <c r="GF50" s="9"/>
      <c r="GG50" s="9"/>
      <c r="GH50" s="9"/>
      <c r="GI50" s="9"/>
      <c r="GJ50" s="9"/>
      <c r="GK50" s="9"/>
      <c r="GL50" s="9"/>
      <c r="GM50" s="9"/>
      <c r="GN50" s="9"/>
      <c r="GO50" s="9"/>
      <c r="GP50" s="9"/>
      <c r="GQ50" s="9"/>
      <c r="GR50" s="9"/>
      <c r="GS50" s="9"/>
      <c r="GT50" s="9"/>
      <c r="GU50" s="9"/>
      <c r="GV50" s="9"/>
      <c r="GW50" s="9"/>
      <c r="GX50" s="9"/>
      <c r="GY50" s="9"/>
      <c r="GZ50" s="9"/>
      <c r="HA50" s="9"/>
      <c r="HB50" s="9"/>
      <c r="HC50" s="9"/>
      <c r="HD50" s="9"/>
      <c r="HE50" s="9"/>
      <c r="HF50" s="9"/>
      <c r="HG50" s="9"/>
      <c r="HH50" s="9"/>
      <c r="HI50" s="9"/>
      <c r="HJ50" s="9"/>
      <c r="HK50" s="9"/>
      <c r="HL50" s="9"/>
      <c r="HM50" s="9"/>
      <c r="HN50" s="9"/>
      <c r="HO50" s="9"/>
      <c r="HP50" s="9"/>
      <c r="HQ50" s="9"/>
      <c r="HR50" s="9"/>
      <c r="HS50" s="9"/>
      <c r="HT50" s="9"/>
      <c r="HU50" s="9"/>
      <c r="HV50" s="9"/>
      <c r="HW50" s="9"/>
      <c r="HX50" s="9"/>
      <c r="HY50" s="9"/>
      <c r="HZ50" s="9"/>
      <c r="IA50" s="9"/>
      <c r="IB50" s="9"/>
      <c r="IC50" s="9"/>
      <c r="ID50" s="9"/>
      <c r="IE50" s="9"/>
      <c r="IF50" s="9"/>
      <c r="IG50" s="9"/>
      <c r="IH50" s="9"/>
      <c r="II50" s="9"/>
      <c r="IJ50" s="9"/>
      <c r="IK50" s="9"/>
      <c r="IL50" s="9"/>
      <c r="IM50" s="9"/>
      <c r="IN50" s="9"/>
      <c r="IO50" s="9"/>
      <c r="IP50" s="9"/>
      <c r="IQ50" s="9"/>
      <c r="IR50" s="9"/>
      <c r="IS50" s="9"/>
      <c r="IT50" s="9"/>
      <c r="IU50" s="9"/>
      <c r="IV50" s="9"/>
      <c r="IW50" s="9"/>
      <c r="IX50" s="9"/>
      <c r="IY50" s="9"/>
      <c r="IZ50" s="9"/>
      <c r="JA50" s="9"/>
      <c r="JB50" s="9"/>
      <c r="JC50" s="9"/>
      <c r="JD50" s="9"/>
      <c r="JE50" s="9"/>
      <c r="JF50" s="9"/>
      <c r="JG50" s="9"/>
      <c r="JH50" s="9"/>
      <c r="JI50" s="9"/>
      <c r="JJ50" s="9"/>
      <c r="JK50" s="9"/>
      <c r="JL50" s="9"/>
      <c r="JM50" s="9"/>
      <c r="JN50" s="9"/>
      <c r="JO50" s="9"/>
      <c r="JP50" s="9"/>
      <c r="JQ50" s="9"/>
      <c r="JR50" s="9"/>
      <c r="JS50" s="9"/>
      <c r="JT50" s="9"/>
      <c r="JU50" s="9"/>
      <c r="JV50" s="9"/>
      <c r="JW50" s="9"/>
      <c r="JX50" s="9"/>
      <c r="JY50" s="9"/>
      <c r="JZ50" s="9"/>
      <c r="KA50" s="9"/>
      <c r="KB50" s="9"/>
      <c r="KC50" s="9"/>
      <c r="KD50" s="9"/>
      <c r="KE50" s="9"/>
      <c r="KF50" s="9"/>
      <c r="KG50" s="9"/>
      <c r="KH50" s="9"/>
      <c r="KI50" s="9"/>
      <c r="KJ50" s="9"/>
      <c r="KK50" s="9"/>
      <c r="KL50" s="9"/>
      <c r="KM50" s="9"/>
      <c r="KN50" s="9"/>
      <c r="KO50" s="9"/>
      <c r="KP50" s="9"/>
      <c r="KQ50" s="9"/>
      <c r="KR50" s="9"/>
      <c r="KS50" s="9"/>
      <c r="KT50" s="9"/>
      <c r="KU50" s="9"/>
      <c r="KV50" s="9"/>
      <c r="KW50" s="9"/>
      <c r="KX50" s="9"/>
      <c r="KY50" s="9"/>
      <c r="KZ50" s="9"/>
      <c r="LA50" s="9"/>
      <c r="LB50" s="9"/>
      <c r="LC50" s="9"/>
      <c r="LD50" s="9"/>
      <c r="LE50" s="9"/>
      <c r="LF50" s="9"/>
      <c r="LG50" s="9"/>
      <c r="LH50" s="9"/>
      <c r="LI50" s="9"/>
      <c r="LJ50" s="9"/>
      <c r="LK50" s="9"/>
      <c r="LL50" s="9"/>
      <c r="LM50" s="9"/>
      <c r="LN50" s="9"/>
      <c r="LO50" s="9"/>
      <c r="LP50" s="9"/>
      <c r="LQ50" s="9"/>
      <c r="LR50" s="9"/>
      <c r="LS50" s="9"/>
      <c r="LT50" s="9"/>
      <c r="LU50" s="9"/>
      <c r="LV50" s="9"/>
      <c r="LW50" s="9"/>
      <c r="LX50" s="9"/>
      <c r="LY50" s="9"/>
      <c r="LZ50" s="9"/>
      <c r="MA50" s="9"/>
      <c r="MB50" s="9"/>
      <c r="MC50" s="9"/>
      <c r="MD50" s="9"/>
      <c r="ME50" s="9"/>
      <c r="MF50" s="9"/>
      <c r="MG50" s="9"/>
      <c r="MH50" s="9"/>
      <c r="MI50" s="9"/>
      <c r="MJ50" s="9"/>
      <c r="MK50" s="9"/>
      <c r="ML50" s="9"/>
      <c r="MM50" s="9"/>
      <c r="MN50" s="9"/>
      <c r="MO50" s="9"/>
      <c r="MP50" s="9"/>
      <c r="MQ50" s="9"/>
      <c r="MR50" s="9"/>
      <c r="MS50" s="9"/>
      <c r="MT50" s="9"/>
      <c r="MU50" s="9"/>
      <c r="MV50" s="9"/>
      <c r="MW50" s="9"/>
      <c r="MX50" s="9"/>
      <c r="MY50" s="9"/>
      <c r="MZ50" s="9"/>
      <c r="NA50" s="9"/>
      <c r="NB50" s="9"/>
      <c r="NC50" s="9"/>
      <c r="ND50" s="9"/>
      <c r="NE50" s="9"/>
      <c r="NF50" s="9"/>
      <c r="NG50" s="9"/>
      <c r="NH50" s="9"/>
      <c r="NI50" s="9"/>
      <c r="NJ50" s="9"/>
      <c r="NK50" s="9"/>
      <c r="NL50" s="9"/>
      <c r="NM50" s="9"/>
      <c r="NN50" s="9"/>
      <c r="NO50" s="9"/>
      <c r="NP50" s="9"/>
      <c r="NQ50" s="9"/>
      <c r="NR50" s="9"/>
      <c r="NS50" s="9"/>
      <c r="NT50" s="9"/>
      <c r="NU50" s="9"/>
      <c r="NV50" s="9"/>
      <c r="NW50" s="9"/>
      <c r="NX50" s="9"/>
      <c r="NY50" s="9"/>
      <c r="NZ50" s="9"/>
      <c r="OA50" s="9"/>
      <c r="OB50" s="9"/>
      <c r="OC50" s="9"/>
      <c r="OD50" s="9"/>
      <c r="OE50" s="9"/>
      <c r="OF50" s="9"/>
    </row>
    <row r="51" spans="2:396" x14ac:dyDescent="0.5">
      <c r="B51" s="9">
        <f ca="1"/>
        <v>-0.11949280034386496</v>
      </c>
      <c r="C51" s="2">
        <f ca="1"/>
        <v>123</v>
      </c>
      <c r="E51" s="1">
        <f ca="1"/>
        <v>-0.12701482914248952</v>
      </c>
      <c r="F51" s="2">
        <v>41</v>
      </c>
      <c r="H51" t="s">
        <v>100</v>
      </c>
      <c r="I51" s="1">
        <v>-2.945508100147376E-3</v>
      </c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9"/>
      <c r="BI51" s="9"/>
      <c r="BJ51" s="9"/>
      <c r="BK51" s="9"/>
      <c r="BL51" s="9"/>
      <c r="BM51" s="9"/>
      <c r="BN51" s="9"/>
      <c r="BO51" s="9"/>
      <c r="BP51" s="9"/>
      <c r="BQ51" s="9"/>
      <c r="BR51" s="9"/>
      <c r="BS51" s="9"/>
      <c r="BT51" s="9"/>
      <c r="BU51" s="9"/>
      <c r="BV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I51" s="9"/>
      <c r="CJ51" s="9"/>
      <c r="CK51" s="9"/>
      <c r="CL51" s="9"/>
      <c r="CM51" s="9"/>
      <c r="CN51" s="9"/>
      <c r="CO51" s="9"/>
      <c r="CP51" s="9"/>
      <c r="CQ51" s="9"/>
      <c r="CR51" s="9"/>
      <c r="CS51" s="9"/>
      <c r="CT51" s="9"/>
      <c r="CU51" s="9"/>
      <c r="CV51" s="9"/>
      <c r="CW51" s="9"/>
      <c r="CX51" s="9"/>
      <c r="CY51" s="9"/>
      <c r="CZ51" s="9"/>
      <c r="DA51" s="9"/>
      <c r="DB51" s="9"/>
      <c r="DC51" s="9"/>
      <c r="DD51" s="9"/>
      <c r="DE51" s="9"/>
      <c r="DF51" s="9"/>
      <c r="DG51" s="9"/>
      <c r="DH51" s="9"/>
      <c r="DI51" s="9"/>
      <c r="DJ51" s="9"/>
      <c r="DK51" s="9"/>
      <c r="DL51" s="9"/>
      <c r="DM51" s="9"/>
      <c r="DN51" s="9"/>
      <c r="DO51" s="9"/>
      <c r="DP51" s="9"/>
      <c r="DQ51" s="9"/>
      <c r="DR51" s="9"/>
      <c r="DS51" s="9"/>
      <c r="DT51" s="9"/>
      <c r="DU51" s="9"/>
      <c r="DV51" s="9"/>
      <c r="DW51" s="9"/>
      <c r="DX51" s="9"/>
      <c r="DY51" s="9"/>
      <c r="DZ51" s="9"/>
      <c r="EA51" s="9"/>
      <c r="EB51" s="9"/>
      <c r="EC51" s="9"/>
      <c r="ED51" s="9"/>
      <c r="EE51" s="9"/>
      <c r="EF51" s="9"/>
      <c r="EG51" s="9"/>
      <c r="EH51" s="9"/>
      <c r="EI51" s="9"/>
      <c r="EJ51" s="9"/>
      <c r="EK51" s="9"/>
      <c r="EL51" s="9"/>
      <c r="EM51" s="9"/>
      <c r="EN51" s="9"/>
      <c r="EO51" s="9"/>
      <c r="EP51" s="9"/>
      <c r="EQ51" s="9"/>
      <c r="ER51" s="9"/>
      <c r="ES51" s="9"/>
      <c r="ET51" s="9"/>
      <c r="EU51" s="9"/>
      <c r="EV51" s="9"/>
      <c r="EW51" s="9"/>
      <c r="EX51" s="9"/>
      <c r="EY51" s="9"/>
      <c r="EZ51" s="9"/>
      <c r="FA51" s="9"/>
      <c r="FB51" s="9"/>
      <c r="FC51" s="9"/>
      <c r="FD51" s="9"/>
      <c r="FE51" s="9"/>
      <c r="FF51" s="9"/>
      <c r="FG51" s="9"/>
      <c r="FH51" s="9"/>
      <c r="FI51" s="9"/>
      <c r="FJ51" s="9"/>
      <c r="FK51" s="9"/>
      <c r="FL51" s="9"/>
      <c r="FM51" s="9"/>
      <c r="FN51" s="9"/>
      <c r="FO51" s="9"/>
      <c r="FP51" s="9"/>
      <c r="FQ51" s="9"/>
      <c r="FR51" s="9"/>
      <c r="FS51" s="9"/>
      <c r="FT51" s="9"/>
      <c r="FU51" s="9"/>
      <c r="FV51" s="9"/>
      <c r="FW51" s="9"/>
      <c r="FX51" s="9"/>
      <c r="FY51" s="9"/>
      <c r="FZ51" s="9"/>
      <c r="GA51" s="9"/>
      <c r="GB51" s="9"/>
      <c r="GC51" s="9"/>
      <c r="GD51" s="9"/>
      <c r="GE51" s="9"/>
      <c r="GF51" s="9"/>
      <c r="GG51" s="9"/>
      <c r="GH51" s="9"/>
      <c r="GI51" s="9"/>
      <c r="GJ51" s="9"/>
      <c r="GK51" s="9"/>
      <c r="GL51" s="9"/>
      <c r="GM51" s="9"/>
      <c r="GN51" s="9"/>
      <c r="GO51" s="9"/>
      <c r="GP51" s="9"/>
      <c r="GQ51" s="9"/>
      <c r="GR51" s="9"/>
      <c r="GS51" s="9"/>
      <c r="GT51" s="9"/>
      <c r="GU51" s="9"/>
      <c r="GV51" s="9"/>
      <c r="GW51" s="9"/>
      <c r="GX51" s="9"/>
      <c r="GY51" s="9"/>
      <c r="GZ51" s="9"/>
      <c r="HA51" s="9"/>
      <c r="HB51" s="9"/>
      <c r="HC51" s="9"/>
      <c r="HD51" s="9"/>
      <c r="HE51" s="9"/>
      <c r="HF51" s="9"/>
      <c r="HG51" s="9"/>
      <c r="HH51" s="9"/>
      <c r="HI51" s="9"/>
      <c r="HJ51" s="9"/>
      <c r="HK51" s="9"/>
      <c r="HL51" s="9"/>
      <c r="HM51" s="9"/>
      <c r="HN51" s="9"/>
      <c r="HO51" s="9"/>
      <c r="HP51" s="9"/>
      <c r="HQ51" s="9"/>
      <c r="HR51" s="9"/>
      <c r="HS51" s="9"/>
      <c r="HT51" s="9"/>
      <c r="HU51" s="9"/>
      <c r="HV51" s="9"/>
      <c r="HW51" s="9"/>
      <c r="HX51" s="9"/>
      <c r="HY51" s="9"/>
      <c r="HZ51" s="9"/>
      <c r="IA51" s="9"/>
      <c r="IB51" s="9"/>
      <c r="IC51" s="9"/>
      <c r="ID51" s="9"/>
      <c r="IE51" s="9"/>
      <c r="IF51" s="9"/>
      <c r="IG51" s="9"/>
      <c r="IH51" s="9"/>
      <c r="II51" s="9"/>
      <c r="IJ51" s="9"/>
      <c r="IK51" s="9"/>
      <c r="IL51" s="9"/>
      <c r="IM51" s="9"/>
      <c r="IN51" s="9"/>
      <c r="IO51" s="9"/>
      <c r="IP51" s="9"/>
      <c r="IQ51" s="9"/>
      <c r="IR51" s="9"/>
      <c r="IS51" s="9"/>
      <c r="IT51" s="9"/>
      <c r="IU51" s="9"/>
      <c r="IV51" s="9"/>
      <c r="IW51" s="9"/>
      <c r="IX51" s="9"/>
      <c r="IY51" s="9"/>
      <c r="IZ51" s="9"/>
      <c r="JA51" s="9"/>
      <c r="JB51" s="9"/>
      <c r="JC51" s="9"/>
      <c r="JD51" s="9"/>
      <c r="JE51" s="9"/>
      <c r="JF51" s="9"/>
      <c r="JG51" s="9"/>
      <c r="JH51" s="9"/>
      <c r="JI51" s="9"/>
      <c r="JJ51" s="9"/>
      <c r="JK51" s="9"/>
      <c r="JL51" s="9"/>
      <c r="JM51" s="9"/>
      <c r="JN51" s="9"/>
      <c r="JO51" s="9"/>
      <c r="JP51" s="9"/>
      <c r="JQ51" s="9"/>
      <c r="JR51" s="9"/>
      <c r="JS51" s="9"/>
      <c r="JT51" s="9"/>
      <c r="JU51" s="9"/>
      <c r="JV51" s="9"/>
      <c r="JW51" s="9"/>
      <c r="JX51" s="9"/>
      <c r="JY51" s="9"/>
      <c r="JZ51" s="9"/>
      <c r="KA51" s="9"/>
      <c r="KB51" s="9"/>
      <c r="KC51" s="9"/>
      <c r="KD51" s="9"/>
      <c r="KE51" s="9"/>
      <c r="KF51" s="9"/>
      <c r="KG51" s="9"/>
      <c r="KH51" s="9"/>
      <c r="KI51" s="9"/>
      <c r="KJ51" s="9"/>
      <c r="KK51" s="9"/>
      <c r="KL51" s="9"/>
      <c r="KM51" s="9"/>
      <c r="KN51" s="9"/>
      <c r="KO51" s="9"/>
      <c r="KP51" s="9"/>
      <c r="KQ51" s="9"/>
      <c r="KR51" s="9"/>
      <c r="KS51" s="9"/>
      <c r="KT51" s="9"/>
      <c r="KU51" s="9"/>
      <c r="KV51" s="9"/>
      <c r="KW51" s="9"/>
      <c r="KX51" s="9"/>
      <c r="KY51" s="9"/>
      <c r="KZ51" s="9"/>
      <c r="LA51" s="9"/>
      <c r="LB51" s="9"/>
      <c r="LC51" s="9"/>
      <c r="LD51" s="9"/>
      <c r="LE51" s="9"/>
      <c r="LF51" s="9"/>
      <c r="LG51" s="9"/>
      <c r="LH51" s="9"/>
      <c r="LI51" s="9"/>
      <c r="LJ51" s="9"/>
      <c r="LK51" s="9"/>
      <c r="LL51" s="9"/>
      <c r="LM51" s="9"/>
      <c r="LN51" s="9"/>
      <c r="LO51" s="9"/>
      <c r="LP51" s="9"/>
      <c r="LQ51" s="9"/>
      <c r="LR51" s="9"/>
      <c r="LS51" s="9"/>
      <c r="LT51" s="9"/>
      <c r="LU51" s="9"/>
      <c r="LV51" s="9"/>
      <c r="LW51" s="9"/>
      <c r="LX51" s="9"/>
      <c r="LY51" s="9"/>
      <c r="LZ51" s="9"/>
      <c r="MA51" s="9"/>
      <c r="MB51" s="9"/>
      <c r="MC51" s="9"/>
      <c r="MD51" s="9"/>
      <c r="ME51" s="9"/>
      <c r="MF51" s="9"/>
      <c r="MG51" s="9"/>
      <c r="MH51" s="9"/>
      <c r="MI51" s="9"/>
      <c r="MJ51" s="9"/>
      <c r="MK51" s="9"/>
      <c r="ML51" s="9"/>
      <c r="MM51" s="9"/>
      <c r="MN51" s="9"/>
      <c r="MO51" s="9"/>
      <c r="MP51" s="9"/>
      <c r="MQ51" s="9"/>
      <c r="MR51" s="9"/>
      <c r="MS51" s="9"/>
      <c r="MT51" s="9"/>
      <c r="MU51" s="9"/>
      <c r="MV51" s="9"/>
      <c r="MW51" s="9"/>
      <c r="MX51" s="9"/>
      <c r="MY51" s="9"/>
      <c r="MZ51" s="9"/>
      <c r="NA51" s="9"/>
      <c r="NB51" s="9"/>
      <c r="NC51" s="9"/>
      <c r="ND51" s="9"/>
      <c r="NE51" s="9"/>
      <c r="NF51" s="9"/>
      <c r="NG51" s="9"/>
      <c r="NH51" s="9"/>
      <c r="NI51" s="9"/>
      <c r="NJ51" s="9"/>
      <c r="NK51" s="9"/>
      <c r="NL51" s="9"/>
      <c r="NM51" s="9"/>
      <c r="NN51" s="9"/>
      <c r="NO51" s="9"/>
      <c r="NP51" s="9"/>
      <c r="NQ51" s="9"/>
      <c r="NR51" s="9"/>
      <c r="NS51" s="9"/>
      <c r="NT51" s="9"/>
      <c r="NU51" s="9"/>
      <c r="NV51" s="9"/>
      <c r="NW51" s="9"/>
      <c r="NX51" s="9"/>
      <c r="NY51" s="9"/>
      <c r="NZ51" s="9"/>
      <c r="OA51" s="9"/>
      <c r="OB51" s="9"/>
      <c r="OC51" s="9"/>
      <c r="OD51" s="9"/>
      <c r="OE51" s="9"/>
      <c r="OF51" s="9"/>
    </row>
    <row r="52" spans="2:396" x14ac:dyDescent="0.5">
      <c r="B52" s="9">
        <f ca="1"/>
        <v>-0.10939179024285495</v>
      </c>
      <c r="C52" s="2">
        <f ca="1"/>
        <v>126</v>
      </c>
      <c r="E52" s="1">
        <f ca="1"/>
        <v>-0.10702772404900152</v>
      </c>
      <c r="F52" s="2">
        <v>42</v>
      </c>
      <c r="H52" t="s">
        <v>101</v>
      </c>
      <c r="I52" s="1">
        <v>2.2895125553914264E-2</v>
      </c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  <c r="BM52" s="9"/>
      <c r="BN52" s="9"/>
      <c r="BO52" s="9"/>
      <c r="BP52" s="9"/>
      <c r="BQ52" s="9"/>
      <c r="BR52" s="9"/>
      <c r="BS52" s="9"/>
      <c r="BT52" s="9"/>
      <c r="BU52" s="9"/>
      <c r="BV52" s="9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I52" s="9"/>
      <c r="CJ52" s="9"/>
      <c r="CK52" s="9"/>
      <c r="CL52" s="9"/>
      <c r="CM52" s="9"/>
      <c r="CN52" s="9"/>
      <c r="CO52" s="9"/>
      <c r="CP52" s="9"/>
      <c r="CQ52" s="9"/>
      <c r="CR52" s="9"/>
      <c r="CS52" s="9"/>
      <c r="CT52" s="9"/>
      <c r="CU52" s="9"/>
      <c r="CV52" s="9"/>
      <c r="CW52" s="9"/>
      <c r="CX52" s="9"/>
      <c r="CY52" s="9"/>
      <c r="CZ52" s="9"/>
      <c r="DA52" s="9"/>
      <c r="DB52" s="9"/>
      <c r="DC52" s="9"/>
      <c r="DD52" s="9"/>
      <c r="DE52" s="9"/>
      <c r="DF52" s="9"/>
      <c r="DG52" s="9"/>
      <c r="DH52" s="9"/>
      <c r="DI52" s="9"/>
      <c r="DJ52" s="9"/>
      <c r="DK52" s="9"/>
      <c r="DL52" s="9"/>
      <c r="DM52" s="9"/>
      <c r="DN52" s="9"/>
      <c r="DO52" s="9"/>
      <c r="DP52" s="9"/>
      <c r="DQ52" s="9"/>
      <c r="DR52" s="9"/>
      <c r="DS52" s="9"/>
      <c r="DT52" s="9"/>
      <c r="DU52" s="9"/>
      <c r="DV52" s="9"/>
      <c r="DW52" s="9"/>
      <c r="DX52" s="9"/>
      <c r="DY52" s="9"/>
      <c r="DZ52" s="9"/>
      <c r="EA52" s="9"/>
      <c r="EB52" s="9"/>
      <c r="EC52" s="9"/>
      <c r="ED52" s="9"/>
      <c r="EE52" s="9"/>
      <c r="EF52" s="9"/>
      <c r="EG52" s="9"/>
      <c r="EH52" s="9"/>
      <c r="EI52" s="9"/>
      <c r="EJ52" s="9"/>
      <c r="EK52" s="9"/>
      <c r="EL52" s="9"/>
      <c r="EM52" s="9"/>
      <c r="EN52" s="9"/>
      <c r="EO52" s="9"/>
      <c r="EP52" s="9"/>
      <c r="EQ52" s="9"/>
      <c r="ER52" s="9"/>
      <c r="ES52" s="9"/>
      <c r="ET52" s="9"/>
      <c r="EU52" s="9"/>
      <c r="EV52" s="9"/>
      <c r="EW52" s="9"/>
      <c r="EX52" s="9"/>
      <c r="EY52" s="9"/>
      <c r="EZ52" s="9"/>
      <c r="FA52" s="9"/>
      <c r="FB52" s="9"/>
      <c r="FC52" s="9"/>
      <c r="FD52" s="9"/>
      <c r="FE52" s="9"/>
      <c r="FF52" s="9"/>
      <c r="FG52" s="9"/>
      <c r="FH52" s="9"/>
      <c r="FI52" s="9"/>
      <c r="FJ52" s="9"/>
      <c r="FK52" s="9"/>
      <c r="FL52" s="9"/>
      <c r="FM52" s="9"/>
      <c r="FN52" s="9"/>
      <c r="FO52" s="9"/>
      <c r="FP52" s="9"/>
      <c r="FQ52" s="9"/>
      <c r="FR52" s="9"/>
      <c r="FS52" s="9"/>
      <c r="FT52" s="9"/>
      <c r="FU52" s="9"/>
      <c r="FV52" s="9"/>
      <c r="FW52" s="9"/>
      <c r="FX52" s="9"/>
      <c r="FY52" s="9"/>
      <c r="FZ52" s="9"/>
      <c r="GA52" s="9"/>
      <c r="GB52" s="9"/>
      <c r="GC52" s="9"/>
      <c r="GD52" s="9"/>
      <c r="GE52" s="9"/>
      <c r="GF52" s="9"/>
      <c r="GG52" s="9"/>
      <c r="GH52" s="9"/>
      <c r="GI52" s="9"/>
      <c r="GJ52" s="9"/>
      <c r="GK52" s="9"/>
      <c r="GL52" s="9"/>
      <c r="GM52" s="9"/>
      <c r="GN52" s="9"/>
      <c r="GO52" s="9"/>
      <c r="GP52" s="9"/>
      <c r="GQ52" s="9"/>
      <c r="GR52" s="9"/>
      <c r="GS52" s="9"/>
      <c r="GT52" s="9"/>
      <c r="GU52" s="9"/>
      <c r="GV52" s="9"/>
      <c r="GW52" s="9"/>
      <c r="GX52" s="9"/>
      <c r="GY52" s="9"/>
      <c r="GZ52" s="9"/>
      <c r="HA52" s="9"/>
      <c r="HB52" s="9"/>
      <c r="HC52" s="9"/>
      <c r="HD52" s="9"/>
      <c r="HE52" s="9"/>
      <c r="HF52" s="9"/>
      <c r="HG52" s="9"/>
      <c r="HH52" s="9"/>
      <c r="HI52" s="9"/>
      <c r="HJ52" s="9"/>
      <c r="HK52" s="9"/>
      <c r="HL52" s="9"/>
      <c r="HM52" s="9"/>
      <c r="HN52" s="9"/>
      <c r="HO52" s="9"/>
      <c r="HP52" s="9"/>
      <c r="HQ52" s="9"/>
      <c r="HR52" s="9"/>
      <c r="HS52" s="9"/>
      <c r="HT52" s="9"/>
      <c r="HU52" s="9"/>
      <c r="HV52" s="9"/>
      <c r="HW52" s="9"/>
      <c r="HX52" s="9"/>
      <c r="HY52" s="9"/>
      <c r="HZ52" s="9"/>
      <c r="IA52" s="9"/>
      <c r="IB52" s="9"/>
      <c r="IC52" s="9"/>
      <c r="ID52" s="9"/>
      <c r="IE52" s="9"/>
      <c r="IF52" s="9"/>
      <c r="IG52" s="9"/>
      <c r="IH52" s="9"/>
      <c r="II52" s="9"/>
      <c r="IJ52" s="9"/>
      <c r="IK52" s="9"/>
      <c r="IL52" s="9"/>
      <c r="IM52" s="9"/>
      <c r="IN52" s="9"/>
      <c r="IO52" s="9"/>
      <c r="IP52" s="9"/>
      <c r="IQ52" s="9"/>
      <c r="IR52" s="9"/>
      <c r="IS52" s="9"/>
      <c r="IT52" s="9"/>
      <c r="IU52" s="9"/>
      <c r="IV52" s="9"/>
      <c r="IW52" s="9"/>
      <c r="IX52" s="9"/>
      <c r="IY52" s="9"/>
      <c r="IZ52" s="9"/>
      <c r="JA52" s="9"/>
      <c r="JB52" s="9"/>
      <c r="JC52" s="9"/>
      <c r="JD52" s="9"/>
      <c r="JE52" s="9"/>
      <c r="JF52" s="9"/>
      <c r="JG52" s="9"/>
      <c r="JH52" s="9"/>
      <c r="JI52" s="9"/>
      <c r="JJ52" s="9"/>
      <c r="JK52" s="9"/>
      <c r="JL52" s="9"/>
      <c r="JM52" s="9"/>
      <c r="JN52" s="9"/>
      <c r="JO52" s="9"/>
      <c r="JP52" s="9"/>
      <c r="JQ52" s="9"/>
      <c r="JR52" s="9"/>
      <c r="JS52" s="9"/>
      <c r="JT52" s="9"/>
      <c r="JU52" s="9"/>
      <c r="JV52" s="9"/>
      <c r="JW52" s="9"/>
      <c r="JX52" s="9"/>
      <c r="JY52" s="9"/>
      <c r="JZ52" s="9"/>
      <c r="KA52" s="9"/>
      <c r="KB52" s="9"/>
      <c r="KC52" s="9"/>
      <c r="KD52" s="9"/>
      <c r="KE52" s="9"/>
      <c r="KF52" s="9"/>
      <c r="KG52" s="9"/>
      <c r="KH52" s="9"/>
      <c r="KI52" s="9"/>
      <c r="KJ52" s="9"/>
      <c r="KK52" s="9"/>
      <c r="KL52" s="9"/>
      <c r="KM52" s="9"/>
      <c r="KN52" s="9"/>
      <c r="KO52" s="9"/>
      <c r="KP52" s="9"/>
      <c r="KQ52" s="9"/>
      <c r="KR52" s="9"/>
      <c r="KS52" s="9"/>
      <c r="KT52" s="9"/>
      <c r="KU52" s="9"/>
      <c r="KV52" s="9"/>
      <c r="KW52" s="9"/>
      <c r="KX52" s="9"/>
      <c r="KY52" s="9"/>
      <c r="KZ52" s="9"/>
      <c r="LA52" s="9"/>
      <c r="LB52" s="9"/>
      <c r="LC52" s="9"/>
      <c r="LD52" s="9"/>
      <c r="LE52" s="9"/>
      <c r="LF52" s="9"/>
      <c r="LG52" s="9"/>
      <c r="LH52" s="9"/>
      <c r="LI52" s="9"/>
      <c r="LJ52" s="9"/>
      <c r="LK52" s="9"/>
      <c r="LL52" s="9"/>
      <c r="LM52" s="9"/>
      <c r="LN52" s="9"/>
      <c r="LO52" s="9"/>
      <c r="LP52" s="9"/>
      <c r="LQ52" s="9"/>
      <c r="LR52" s="9"/>
      <c r="LS52" s="9"/>
      <c r="LT52" s="9"/>
      <c r="LU52" s="9"/>
      <c r="LV52" s="9"/>
      <c r="LW52" s="9"/>
      <c r="LX52" s="9"/>
      <c r="LY52" s="9"/>
      <c r="LZ52" s="9"/>
      <c r="MA52" s="9"/>
      <c r="MB52" s="9"/>
      <c r="MC52" s="9"/>
      <c r="MD52" s="9"/>
      <c r="ME52" s="9"/>
      <c r="MF52" s="9"/>
      <c r="MG52" s="9"/>
      <c r="MH52" s="9"/>
      <c r="MI52" s="9"/>
      <c r="MJ52" s="9"/>
      <c r="MK52" s="9"/>
      <c r="ML52" s="9"/>
      <c r="MM52" s="9"/>
      <c r="MN52" s="9"/>
      <c r="MO52" s="9"/>
      <c r="MP52" s="9"/>
      <c r="MQ52" s="9"/>
      <c r="MR52" s="9"/>
      <c r="MS52" s="9"/>
      <c r="MT52" s="9"/>
      <c r="MU52" s="9"/>
      <c r="MV52" s="9"/>
      <c r="MW52" s="9"/>
      <c r="MX52" s="9"/>
      <c r="MY52" s="9"/>
      <c r="MZ52" s="9"/>
      <c r="NA52" s="9"/>
      <c r="NB52" s="9"/>
      <c r="NC52" s="9"/>
      <c r="ND52" s="9"/>
      <c r="NE52" s="9"/>
      <c r="NF52" s="9"/>
      <c r="NG52" s="9"/>
      <c r="NH52" s="9"/>
      <c r="NI52" s="9"/>
      <c r="NJ52" s="9"/>
      <c r="NK52" s="9"/>
      <c r="NL52" s="9"/>
      <c r="NM52" s="9"/>
      <c r="NN52" s="9"/>
      <c r="NO52" s="9"/>
      <c r="NP52" s="9"/>
      <c r="NQ52" s="9"/>
      <c r="NR52" s="9"/>
      <c r="NS52" s="9"/>
      <c r="NT52" s="9"/>
      <c r="NU52" s="9"/>
      <c r="NV52" s="9"/>
      <c r="NW52" s="9"/>
      <c r="NX52" s="9"/>
      <c r="NY52" s="9"/>
      <c r="NZ52" s="9"/>
      <c r="OA52" s="9"/>
      <c r="OB52" s="9"/>
      <c r="OC52" s="9"/>
      <c r="OD52" s="9"/>
      <c r="OE52" s="9"/>
      <c r="OF52" s="9"/>
    </row>
    <row r="53" spans="2:396" x14ac:dyDescent="0.5">
      <c r="B53" s="9">
        <f ca="1"/>
        <v>-9.1124006017624007E-2</v>
      </c>
      <c r="C53" s="2">
        <f ca="1"/>
        <v>129</v>
      </c>
      <c r="E53" s="1">
        <f ca="1"/>
        <v>-9.413281753707381E-2</v>
      </c>
      <c r="F53" s="2">
        <v>43</v>
      </c>
      <c r="H53" t="s">
        <v>102</v>
      </c>
      <c r="I53" s="1">
        <v>1.4440433212996373E-2</v>
      </c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9"/>
      <c r="BI53" s="9"/>
      <c r="BJ53" s="9"/>
      <c r="BK53" s="9"/>
      <c r="BL53" s="9"/>
      <c r="BM53" s="9"/>
      <c r="BN53" s="9"/>
      <c r="BO53" s="9"/>
      <c r="BP53" s="9"/>
      <c r="BQ53" s="9"/>
      <c r="BR53" s="9"/>
      <c r="BS53" s="9"/>
      <c r="BT53" s="9"/>
      <c r="BU53" s="9"/>
      <c r="BV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I53" s="9"/>
      <c r="CJ53" s="9"/>
      <c r="CK53" s="9"/>
      <c r="CL53" s="9"/>
      <c r="CM53" s="9"/>
      <c r="CN53" s="9"/>
      <c r="CO53" s="9"/>
      <c r="CP53" s="9"/>
      <c r="CQ53" s="9"/>
      <c r="CR53" s="9"/>
      <c r="CS53" s="9"/>
      <c r="CT53" s="9"/>
      <c r="CU53" s="9"/>
      <c r="CV53" s="9"/>
      <c r="CW53" s="9"/>
      <c r="CX53" s="9"/>
      <c r="CY53" s="9"/>
      <c r="CZ53" s="9"/>
      <c r="DA53" s="9"/>
      <c r="DB53" s="9"/>
      <c r="DC53" s="9"/>
      <c r="DD53" s="9"/>
      <c r="DE53" s="9"/>
      <c r="DF53" s="9"/>
      <c r="DG53" s="9"/>
      <c r="DH53" s="9"/>
      <c r="DI53" s="9"/>
      <c r="DJ53" s="9"/>
      <c r="DK53" s="9"/>
      <c r="DL53" s="9"/>
      <c r="DM53" s="9"/>
      <c r="DN53" s="9"/>
      <c r="DO53" s="9"/>
      <c r="DP53" s="9"/>
      <c r="DQ53" s="9"/>
      <c r="DR53" s="9"/>
      <c r="DS53" s="9"/>
      <c r="DT53" s="9"/>
      <c r="DU53" s="9"/>
      <c r="DV53" s="9"/>
      <c r="DW53" s="9"/>
      <c r="DX53" s="9"/>
      <c r="DY53" s="9"/>
      <c r="DZ53" s="9"/>
      <c r="EA53" s="9"/>
      <c r="EB53" s="9"/>
      <c r="EC53" s="9"/>
      <c r="ED53" s="9"/>
      <c r="EE53" s="9"/>
      <c r="EF53" s="9"/>
      <c r="EG53" s="9"/>
      <c r="EH53" s="9"/>
      <c r="EI53" s="9"/>
      <c r="EJ53" s="9"/>
      <c r="EK53" s="9"/>
      <c r="EL53" s="9"/>
      <c r="EM53" s="9"/>
      <c r="EN53" s="9"/>
      <c r="EO53" s="9"/>
      <c r="EP53" s="9"/>
      <c r="EQ53" s="9"/>
      <c r="ER53" s="9"/>
      <c r="ES53" s="9"/>
      <c r="ET53" s="9"/>
      <c r="EU53" s="9"/>
      <c r="EV53" s="9"/>
      <c r="EW53" s="9"/>
      <c r="EX53" s="9"/>
      <c r="EY53" s="9"/>
      <c r="EZ53" s="9"/>
      <c r="FA53" s="9"/>
      <c r="FB53" s="9"/>
      <c r="FC53" s="9"/>
      <c r="FD53" s="9"/>
      <c r="FE53" s="9"/>
      <c r="FF53" s="9"/>
      <c r="FG53" s="9"/>
      <c r="FH53" s="9"/>
      <c r="FI53" s="9"/>
      <c r="FJ53" s="9"/>
      <c r="FK53" s="9"/>
      <c r="FL53" s="9"/>
      <c r="FM53" s="9"/>
      <c r="FN53" s="9"/>
      <c r="FO53" s="9"/>
      <c r="FP53" s="9"/>
      <c r="FQ53" s="9"/>
      <c r="FR53" s="9"/>
      <c r="FS53" s="9"/>
      <c r="FT53" s="9"/>
      <c r="FU53" s="9"/>
      <c r="FV53" s="9"/>
      <c r="FW53" s="9"/>
      <c r="FX53" s="9"/>
      <c r="FY53" s="9"/>
      <c r="FZ53" s="9"/>
      <c r="GA53" s="9"/>
      <c r="GB53" s="9"/>
      <c r="GC53" s="9"/>
      <c r="GD53" s="9"/>
      <c r="GE53" s="9"/>
      <c r="GF53" s="9"/>
      <c r="GG53" s="9"/>
      <c r="GH53" s="9"/>
      <c r="GI53" s="9"/>
      <c r="GJ53" s="9"/>
      <c r="GK53" s="9"/>
      <c r="GL53" s="9"/>
      <c r="GM53" s="9"/>
      <c r="GN53" s="9"/>
      <c r="GO53" s="9"/>
      <c r="GP53" s="9"/>
      <c r="GQ53" s="9"/>
      <c r="GR53" s="9"/>
      <c r="GS53" s="9"/>
      <c r="GT53" s="9"/>
      <c r="GU53" s="9"/>
      <c r="GV53" s="9"/>
      <c r="GW53" s="9"/>
      <c r="GX53" s="9"/>
      <c r="GY53" s="9"/>
      <c r="GZ53" s="9"/>
      <c r="HA53" s="9"/>
      <c r="HB53" s="9"/>
      <c r="HC53" s="9"/>
      <c r="HD53" s="9"/>
      <c r="HE53" s="9"/>
      <c r="HF53" s="9"/>
      <c r="HG53" s="9"/>
      <c r="HH53" s="9"/>
      <c r="HI53" s="9"/>
      <c r="HJ53" s="9"/>
      <c r="HK53" s="9"/>
      <c r="HL53" s="9"/>
      <c r="HM53" s="9"/>
      <c r="HN53" s="9"/>
      <c r="HO53" s="9"/>
      <c r="HP53" s="9"/>
      <c r="HQ53" s="9"/>
      <c r="HR53" s="9"/>
      <c r="HS53" s="9"/>
      <c r="HT53" s="9"/>
      <c r="HU53" s="9"/>
      <c r="HV53" s="9"/>
      <c r="HW53" s="9"/>
      <c r="HX53" s="9"/>
      <c r="HY53" s="9"/>
      <c r="HZ53" s="9"/>
      <c r="IA53" s="9"/>
      <c r="IB53" s="9"/>
      <c r="IC53" s="9"/>
      <c r="ID53" s="9"/>
      <c r="IE53" s="9"/>
      <c r="IF53" s="9"/>
      <c r="IG53" s="9"/>
      <c r="IH53" s="9"/>
      <c r="II53" s="9"/>
      <c r="IJ53" s="9"/>
      <c r="IK53" s="9"/>
      <c r="IL53" s="9"/>
      <c r="IM53" s="9"/>
      <c r="IN53" s="9"/>
      <c r="IO53" s="9"/>
      <c r="IP53" s="9"/>
      <c r="IQ53" s="9"/>
      <c r="IR53" s="9"/>
      <c r="IS53" s="9"/>
      <c r="IT53" s="9"/>
      <c r="IU53" s="9"/>
      <c r="IV53" s="9"/>
      <c r="IW53" s="9"/>
      <c r="IX53" s="9"/>
      <c r="IY53" s="9"/>
      <c r="IZ53" s="9"/>
      <c r="JA53" s="9"/>
      <c r="JB53" s="9"/>
      <c r="JC53" s="9"/>
      <c r="JD53" s="9"/>
      <c r="JE53" s="9"/>
      <c r="JF53" s="9"/>
      <c r="JG53" s="9"/>
      <c r="JH53" s="9"/>
      <c r="JI53" s="9"/>
      <c r="JJ53" s="9"/>
      <c r="JK53" s="9"/>
      <c r="JL53" s="9"/>
      <c r="JM53" s="9"/>
      <c r="JN53" s="9"/>
      <c r="JO53" s="9"/>
      <c r="JP53" s="9"/>
      <c r="JQ53" s="9"/>
      <c r="JR53" s="9"/>
      <c r="JS53" s="9"/>
      <c r="JT53" s="9"/>
      <c r="JU53" s="9"/>
      <c r="JV53" s="9"/>
      <c r="JW53" s="9"/>
      <c r="JX53" s="9"/>
      <c r="JY53" s="9"/>
      <c r="JZ53" s="9"/>
      <c r="KA53" s="9"/>
      <c r="KB53" s="9"/>
      <c r="KC53" s="9"/>
      <c r="KD53" s="9"/>
      <c r="KE53" s="9"/>
      <c r="KF53" s="9"/>
      <c r="KG53" s="9"/>
      <c r="KH53" s="9"/>
      <c r="KI53" s="9"/>
      <c r="KJ53" s="9"/>
      <c r="KK53" s="9"/>
      <c r="KL53" s="9"/>
      <c r="KM53" s="9"/>
      <c r="KN53" s="9"/>
      <c r="KO53" s="9"/>
      <c r="KP53" s="9"/>
      <c r="KQ53" s="9"/>
      <c r="KR53" s="9"/>
      <c r="KS53" s="9"/>
      <c r="KT53" s="9"/>
      <c r="KU53" s="9"/>
      <c r="KV53" s="9"/>
      <c r="KW53" s="9"/>
      <c r="KX53" s="9"/>
      <c r="KY53" s="9"/>
      <c r="KZ53" s="9"/>
      <c r="LA53" s="9"/>
      <c r="LB53" s="9"/>
      <c r="LC53" s="9"/>
      <c r="LD53" s="9"/>
      <c r="LE53" s="9"/>
      <c r="LF53" s="9"/>
      <c r="LG53" s="9"/>
      <c r="LH53" s="9"/>
      <c r="LI53" s="9"/>
      <c r="LJ53" s="9"/>
      <c r="LK53" s="9"/>
      <c r="LL53" s="9"/>
      <c r="LM53" s="9"/>
      <c r="LN53" s="9"/>
      <c r="LO53" s="9"/>
      <c r="LP53" s="9"/>
      <c r="LQ53" s="9"/>
      <c r="LR53" s="9"/>
      <c r="LS53" s="9"/>
      <c r="LT53" s="9"/>
      <c r="LU53" s="9"/>
      <c r="LV53" s="9"/>
      <c r="LW53" s="9"/>
      <c r="LX53" s="9"/>
      <c r="LY53" s="9"/>
      <c r="LZ53" s="9"/>
      <c r="MA53" s="9"/>
      <c r="MB53" s="9"/>
      <c r="MC53" s="9"/>
      <c r="MD53" s="9"/>
      <c r="ME53" s="9"/>
      <c r="MF53" s="9"/>
      <c r="MG53" s="9"/>
      <c r="MH53" s="9"/>
      <c r="MI53" s="9"/>
      <c r="MJ53" s="9"/>
      <c r="MK53" s="9"/>
      <c r="ML53" s="9"/>
      <c r="MM53" s="9"/>
      <c r="MN53" s="9"/>
      <c r="MO53" s="9"/>
      <c r="MP53" s="9"/>
      <c r="MQ53" s="9"/>
      <c r="MR53" s="9"/>
      <c r="MS53" s="9"/>
      <c r="MT53" s="9"/>
      <c r="MU53" s="9"/>
      <c r="MV53" s="9"/>
      <c r="MW53" s="9"/>
      <c r="MX53" s="9"/>
      <c r="MY53" s="9"/>
      <c r="MZ53" s="9"/>
      <c r="NA53" s="9"/>
      <c r="NB53" s="9"/>
      <c r="NC53" s="9"/>
      <c r="ND53" s="9"/>
      <c r="NE53" s="9"/>
      <c r="NF53" s="9"/>
      <c r="NG53" s="9"/>
      <c r="NH53" s="9"/>
      <c r="NI53" s="9"/>
      <c r="NJ53" s="9"/>
      <c r="NK53" s="9"/>
      <c r="NL53" s="9"/>
      <c r="NM53" s="9"/>
      <c r="NN53" s="9"/>
      <c r="NO53" s="9"/>
      <c r="NP53" s="9"/>
      <c r="NQ53" s="9"/>
      <c r="NR53" s="9"/>
      <c r="NS53" s="9"/>
      <c r="NT53" s="9"/>
      <c r="NU53" s="9"/>
      <c r="NV53" s="9"/>
      <c r="NW53" s="9"/>
      <c r="NX53" s="9"/>
      <c r="NY53" s="9"/>
      <c r="NZ53" s="9"/>
      <c r="OA53" s="9"/>
      <c r="OB53" s="9"/>
      <c r="OC53" s="9"/>
      <c r="OD53" s="9"/>
      <c r="OE53" s="9"/>
      <c r="OF53" s="9"/>
    </row>
    <row r="54" spans="2:396" x14ac:dyDescent="0.5">
      <c r="B54" s="9">
        <f ca="1"/>
        <v>-8.6180958521385118E-2</v>
      </c>
      <c r="C54" s="2">
        <f ca="1"/>
        <v>132</v>
      </c>
      <c r="E54" s="1">
        <f ca="1"/>
        <v>-7.2211476466796709E-2</v>
      </c>
      <c r="F54" s="2">
        <v>44</v>
      </c>
      <c r="H54" t="s">
        <v>103</v>
      </c>
      <c r="I54" s="1">
        <v>2.4199288256227636E-2</v>
      </c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9"/>
      <c r="BI54" s="9"/>
      <c r="BJ54" s="9"/>
      <c r="BK54" s="9"/>
      <c r="BL54" s="9"/>
      <c r="BM54" s="9"/>
      <c r="BN54" s="9"/>
      <c r="BO54" s="9"/>
      <c r="BP54" s="9"/>
      <c r="BQ54" s="9"/>
      <c r="BR54" s="9"/>
      <c r="BS54" s="9"/>
      <c r="BT54" s="9"/>
      <c r="BU54" s="9"/>
      <c r="BV54" s="9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I54" s="9"/>
      <c r="CJ54" s="9"/>
      <c r="CK54" s="9"/>
      <c r="CL54" s="9"/>
      <c r="CM54" s="9"/>
      <c r="CN54" s="9"/>
      <c r="CO54" s="9"/>
      <c r="CP54" s="9"/>
      <c r="CQ54" s="9"/>
      <c r="CR54" s="9"/>
      <c r="CS54" s="9"/>
      <c r="CT54" s="9"/>
      <c r="CU54" s="9"/>
      <c r="CV54" s="9"/>
      <c r="CW54" s="9"/>
      <c r="CX54" s="9"/>
      <c r="CY54" s="9"/>
      <c r="CZ54" s="9"/>
      <c r="DA54" s="9"/>
      <c r="DB54" s="9"/>
      <c r="DC54" s="9"/>
      <c r="DD54" s="9"/>
      <c r="DE54" s="9"/>
      <c r="DF54" s="9"/>
      <c r="DG54" s="9"/>
      <c r="DH54" s="9"/>
      <c r="DI54" s="9"/>
      <c r="DJ54" s="9"/>
      <c r="DK54" s="9"/>
      <c r="DL54" s="9"/>
      <c r="DM54" s="9"/>
      <c r="DN54" s="9"/>
      <c r="DO54" s="9"/>
      <c r="DP54" s="9"/>
      <c r="DQ54" s="9"/>
      <c r="DR54" s="9"/>
      <c r="DS54" s="9"/>
      <c r="DT54" s="9"/>
      <c r="DU54" s="9"/>
      <c r="DV54" s="9"/>
      <c r="DW54" s="9"/>
      <c r="DX54" s="9"/>
      <c r="DY54" s="9"/>
      <c r="DZ54" s="9"/>
      <c r="EA54" s="9"/>
      <c r="EB54" s="9"/>
      <c r="EC54" s="9"/>
      <c r="ED54" s="9"/>
      <c r="EE54" s="9"/>
      <c r="EF54" s="9"/>
      <c r="EG54" s="9"/>
      <c r="EH54" s="9"/>
      <c r="EI54" s="9"/>
      <c r="EJ54" s="9"/>
      <c r="EK54" s="9"/>
      <c r="EL54" s="9"/>
      <c r="EM54" s="9"/>
      <c r="EN54" s="9"/>
      <c r="EO54" s="9"/>
      <c r="EP54" s="9"/>
      <c r="EQ54" s="9"/>
      <c r="ER54" s="9"/>
      <c r="ES54" s="9"/>
      <c r="ET54" s="9"/>
      <c r="EU54" s="9"/>
      <c r="EV54" s="9"/>
      <c r="EW54" s="9"/>
      <c r="EX54" s="9"/>
      <c r="EY54" s="9"/>
      <c r="EZ54" s="9"/>
      <c r="FA54" s="9"/>
      <c r="FB54" s="9"/>
      <c r="FC54" s="9"/>
      <c r="FD54" s="9"/>
      <c r="FE54" s="9"/>
      <c r="FF54" s="9"/>
      <c r="FG54" s="9"/>
      <c r="FH54" s="9"/>
      <c r="FI54" s="9"/>
      <c r="FJ54" s="9"/>
      <c r="FK54" s="9"/>
      <c r="FL54" s="9"/>
      <c r="FM54" s="9"/>
      <c r="FN54" s="9"/>
      <c r="FO54" s="9"/>
      <c r="FP54" s="9"/>
      <c r="FQ54" s="9"/>
      <c r="FR54" s="9"/>
      <c r="FS54" s="9"/>
      <c r="FT54" s="9"/>
      <c r="FU54" s="9"/>
      <c r="FV54" s="9"/>
      <c r="FW54" s="9"/>
      <c r="FX54" s="9"/>
      <c r="FY54" s="9"/>
      <c r="FZ54" s="9"/>
      <c r="GA54" s="9"/>
      <c r="GB54" s="9"/>
      <c r="GC54" s="9"/>
      <c r="GD54" s="9"/>
      <c r="GE54" s="9"/>
      <c r="GF54" s="9"/>
      <c r="GG54" s="9"/>
      <c r="GH54" s="9"/>
      <c r="GI54" s="9"/>
      <c r="GJ54" s="9"/>
      <c r="GK54" s="9"/>
      <c r="GL54" s="9"/>
      <c r="GM54" s="9"/>
      <c r="GN54" s="9"/>
      <c r="GO54" s="9"/>
      <c r="GP54" s="9"/>
      <c r="GQ54" s="9"/>
      <c r="GR54" s="9"/>
      <c r="GS54" s="9"/>
      <c r="GT54" s="9"/>
      <c r="GU54" s="9"/>
      <c r="GV54" s="9"/>
      <c r="GW54" s="9"/>
      <c r="GX54" s="9"/>
      <c r="GY54" s="9"/>
      <c r="GZ54" s="9"/>
      <c r="HA54" s="9"/>
      <c r="HB54" s="9"/>
      <c r="HC54" s="9"/>
      <c r="HD54" s="9"/>
      <c r="HE54" s="9"/>
      <c r="HF54" s="9"/>
      <c r="HG54" s="9"/>
      <c r="HH54" s="9"/>
      <c r="HI54" s="9"/>
      <c r="HJ54" s="9"/>
      <c r="HK54" s="9"/>
      <c r="HL54" s="9"/>
      <c r="HM54" s="9"/>
      <c r="HN54" s="9"/>
      <c r="HO54" s="9"/>
      <c r="HP54" s="9"/>
      <c r="HQ54" s="9"/>
      <c r="HR54" s="9"/>
      <c r="HS54" s="9"/>
      <c r="HT54" s="9"/>
      <c r="HU54" s="9"/>
      <c r="HV54" s="9"/>
      <c r="HW54" s="9"/>
      <c r="HX54" s="9"/>
      <c r="HY54" s="9"/>
      <c r="HZ54" s="9"/>
      <c r="IA54" s="9"/>
      <c r="IB54" s="9"/>
      <c r="IC54" s="9"/>
      <c r="ID54" s="9"/>
      <c r="IE54" s="9"/>
      <c r="IF54" s="9"/>
      <c r="IG54" s="9"/>
      <c r="IH54" s="9"/>
      <c r="II54" s="9"/>
      <c r="IJ54" s="9"/>
      <c r="IK54" s="9"/>
      <c r="IL54" s="9"/>
      <c r="IM54" s="9"/>
      <c r="IN54" s="9"/>
      <c r="IO54" s="9"/>
      <c r="IP54" s="9"/>
      <c r="IQ54" s="9"/>
      <c r="IR54" s="9"/>
      <c r="IS54" s="9"/>
      <c r="IT54" s="9"/>
      <c r="IU54" s="9"/>
      <c r="IV54" s="9"/>
      <c r="IW54" s="9"/>
      <c r="IX54" s="9"/>
      <c r="IY54" s="9"/>
      <c r="IZ54" s="9"/>
      <c r="JA54" s="9"/>
      <c r="JB54" s="9"/>
      <c r="JC54" s="9"/>
      <c r="JD54" s="9"/>
      <c r="JE54" s="9"/>
      <c r="JF54" s="9"/>
      <c r="JG54" s="9"/>
      <c r="JH54" s="9"/>
      <c r="JI54" s="9"/>
      <c r="JJ54" s="9"/>
      <c r="JK54" s="9"/>
      <c r="JL54" s="9"/>
      <c r="JM54" s="9"/>
      <c r="JN54" s="9"/>
      <c r="JO54" s="9"/>
      <c r="JP54" s="9"/>
      <c r="JQ54" s="9"/>
      <c r="JR54" s="9"/>
      <c r="JS54" s="9"/>
      <c r="JT54" s="9"/>
      <c r="JU54" s="9"/>
      <c r="JV54" s="9"/>
      <c r="JW54" s="9"/>
      <c r="JX54" s="9"/>
      <c r="JY54" s="9"/>
      <c r="JZ54" s="9"/>
      <c r="KA54" s="9"/>
      <c r="KB54" s="9"/>
      <c r="KC54" s="9"/>
      <c r="KD54" s="9"/>
      <c r="KE54" s="9"/>
      <c r="KF54" s="9"/>
      <c r="KG54" s="9"/>
      <c r="KH54" s="9"/>
      <c r="KI54" s="9"/>
      <c r="KJ54" s="9"/>
      <c r="KK54" s="9"/>
      <c r="KL54" s="9"/>
      <c r="KM54" s="9"/>
      <c r="KN54" s="9"/>
      <c r="KO54" s="9"/>
      <c r="KP54" s="9"/>
      <c r="KQ54" s="9"/>
      <c r="KR54" s="9"/>
      <c r="KS54" s="9"/>
      <c r="KT54" s="9"/>
      <c r="KU54" s="9"/>
      <c r="KV54" s="9"/>
      <c r="KW54" s="9"/>
      <c r="KX54" s="9"/>
      <c r="KY54" s="9"/>
      <c r="KZ54" s="9"/>
      <c r="LA54" s="9"/>
      <c r="LB54" s="9"/>
      <c r="LC54" s="9"/>
      <c r="LD54" s="9"/>
      <c r="LE54" s="9"/>
      <c r="LF54" s="9"/>
      <c r="LG54" s="9"/>
      <c r="LH54" s="9"/>
      <c r="LI54" s="9"/>
      <c r="LJ54" s="9"/>
      <c r="LK54" s="9"/>
      <c r="LL54" s="9"/>
      <c r="LM54" s="9"/>
      <c r="LN54" s="9"/>
      <c r="LO54" s="9"/>
      <c r="LP54" s="9"/>
      <c r="LQ54" s="9"/>
      <c r="LR54" s="9"/>
      <c r="LS54" s="9"/>
      <c r="LT54" s="9"/>
      <c r="LU54" s="9"/>
      <c r="LV54" s="9"/>
      <c r="LW54" s="9"/>
      <c r="LX54" s="9"/>
      <c r="LY54" s="9"/>
      <c r="LZ54" s="9"/>
      <c r="MA54" s="9"/>
      <c r="MB54" s="9"/>
      <c r="MC54" s="9"/>
      <c r="MD54" s="9"/>
      <c r="ME54" s="9"/>
      <c r="MF54" s="9"/>
      <c r="MG54" s="9"/>
      <c r="MH54" s="9"/>
      <c r="MI54" s="9"/>
      <c r="MJ54" s="9"/>
      <c r="MK54" s="9"/>
      <c r="ML54" s="9"/>
      <c r="MM54" s="9"/>
      <c r="MN54" s="9"/>
      <c r="MO54" s="9"/>
      <c r="MP54" s="9"/>
      <c r="MQ54" s="9"/>
      <c r="MR54" s="9"/>
      <c r="MS54" s="9"/>
      <c r="MT54" s="9"/>
      <c r="MU54" s="9"/>
      <c r="MV54" s="9"/>
      <c r="MW54" s="9"/>
      <c r="MX54" s="9"/>
      <c r="MY54" s="9"/>
      <c r="MZ54" s="9"/>
      <c r="NA54" s="9"/>
      <c r="NB54" s="9"/>
      <c r="NC54" s="9"/>
      <c r="ND54" s="9"/>
      <c r="NE54" s="9"/>
      <c r="NF54" s="9"/>
      <c r="NG54" s="9"/>
      <c r="NH54" s="9"/>
      <c r="NI54" s="9"/>
      <c r="NJ54" s="9"/>
      <c r="NK54" s="9"/>
      <c r="NL54" s="9"/>
      <c r="NM54" s="9"/>
      <c r="NN54" s="9"/>
      <c r="NO54" s="9"/>
      <c r="NP54" s="9"/>
      <c r="NQ54" s="9"/>
      <c r="NR54" s="9"/>
      <c r="NS54" s="9"/>
      <c r="NT54" s="9"/>
      <c r="NU54" s="9"/>
      <c r="NV54" s="9"/>
      <c r="NW54" s="9"/>
      <c r="NX54" s="9"/>
      <c r="NY54" s="9"/>
      <c r="NZ54" s="9"/>
      <c r="OA54" s="9"/>
      <c r="OB54" s="9"/>
      <c r="OC54" s="9"/>
      <c r="OD54" s="9"/>
      <c r="OE54" s="9"/>
      <c r="OF54" s="9"/>
    </row>
    <row r="55" spans="2:396" x14ac:dyDescent="0.5">
      <c r="B55" s="9">
        <f ca="1"/>
        <v>-8.9404685149367127E-2</v>
      </c>
      <c r="C55" s="2">
        <f ca="1"/>
        <v>135</v>
      </c>
      <c r="E55" s="1">
        <f ca="1"/>
        <v>-9.219858156028482E-2</v>
      </c>
      <c r="F55" s="2">
        <v>45</v>
      </c>
      <c r="H55" t="s">
        <v>104</v>
      </c>
      <c r="I55" s="1">
        <v>-2.1542738012508722E-2</v>
      </c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B55" s="9"/>
      <c r="EC55" s="9"/>
      <c r="ED55" s="9"/>
      <c r="EE55" s="9"/>
      <c r="EF55" s="9"/>
      <c r="EG55" s="9"/>
      <c r="EH55" s="9"/>
      <c r="EI55" s="9"/>
      <c r="EJ55" s="9"/>
      <c r="EK55" s="9"/>
      <c r="EL55" s="9"/>
      <c r="EM55" s="9"/>
      <c r="EN55" s="9"/>
      <c r="EO55" s="9"/>
      <c r="EP55" s="9"/>
      <c r="EQ55" s="9"/>
      <c r="ER55" s="9"/>
      <c r="ES55" s="9"/>
      <c r="ET55" s="9"/>
      <c r="EU55" s="9"/>
      <c r="EV55" s="9"/>
      <c r="EW55" s="9"/>
      <c r="EX55" s="9"/>
      <c r="EY55" s="9"/>
      <c r="EZ55" s="9"/>
      <c r="FA55" s="9"/>
      <c r="FB55" s="9"/>
      <c r="FC55" s="9"/>
      <c r="FD55" s="9"/>
      <c r="FE55" s="9"/>
      <c r="FF55" s="9"/>
      <c r="FG55" s="9"/>
      <c r="FH55" s="9"/>
      <c r="FI55" s="9"/>
      <c r="FJ55" s="9"/>
      <c r="FK55" s="9"/>
      <c r="FL55" s="9"/>
      <c r="FM55" s="9"/>
      <c r="FN55" s="9"/>
      <c r="FO55" s="9"/>
      <c r="FP55" s="9"/>
      <c r="FQ55" s="9"/>
      <c r="FR55" s="9"/>
      <c r="FS55" s="9"/>
      <c r="FT55" s="9"/>
      <c r="FU55" s="9"/>
      <c r="FV55" s="9"/>
      <c r="FW55" s="9"/>
      <c r="FX55" s="9"/>
      <c r="FY55" s="9"/>
      <c r="FZ55" s="9"/>
      <c r="GA55" s="9"/>
      <c r="GB55" s="9"/>
      <c r="GC55" s="9"/>
      <c r="GD55" s="9"/>
      <c r="GE55" s="9"/>
      <c r="GF55" s="9"/>
      <c r="GG55" s="9"/>
      <c r="GH55" s="9"/>
      <c r="GI55" s="9"/>
      <c r="GJ55" s="9"/>
      <c r="GK55" s="9"/>
      <c r="GL55" s="9"/>
      <c r="GM55" s="9"/>
      <c r="GN55" s="9"/>
      <c r="GO55" s="9"/>
      <c r="GP55" s="9"/>
      <c r="GQ55" s="9"/>
      <c r="GR55" s="9"/>
      <c r="GS55" s="9"/>
      <c r="GT55" s="9"/>
      <c r="GU55" s="9"/>
      <c r="GV55" s="9"/>
      <c r="GW55" s="9"/>
      <c r="GX55" s="9"/>
      <c r="GY55" s="9"/>
      <c r="GZ55" s="9"/>
      <c r="HA55" s="9"/>
      <c r="HB55" s="9"/>
      <c r="HC55" s="9"/>
      <c r="HD55" s="9"/>
      <c r="HE55" s="9"/>
      <c r="HF55" s="9"/>
      <c r="HG55" s="9"/>
      <c r="HH55" s="9"/>
      <c r="HI55" s="9"/>
      <c r="HJ55" s="9"/>
      <c r="HK55" s="9"/>
      <c r="HL55" s="9"/>
      <c r="HM55" s="9"/>
      <c r="HN55" s="9"/>
      <c r="HO55" s="9"/>
      <c r="HP55" s="9"/>
      <c r="HQ55" s="9"/>
      <c r="HR55" s="9"/>
      <c r="HS55" s="9"/>
      <c r="HT55" s="9"/>
      <c r="HU55" s="9"/>
      <c r="HV55" s="9"/>
      <c r="HW55" s="9"/>
      <c r="HX55" s="9"/>
      <c r="HY55" s="9"/>
      <c r="HZ55" s="9"/>
      <c r="IA55" s="9"/>
      <c r="IB55" s="9"/>
      <c r="IC55" s="9"/>
      <c r="ID55" s="9"/>
      <c r="IE55" s="9"/>
      <c r="IF55" s="9"/>
      <c r="IG55" s="9"/>
      <c r="IH55" s="9"/>
      <c r="II55" s="9"/>
      <c r="IJ55" s="9"/>
      <c r="IK55" s="9"/>
      <c r="IL55" s="9"/>
      <c r="IM55" s="9"/>
      <c r="IN55" s="9"/>
      <c r="IO55" s="9"/>
      <c r="IP55" s="9"/>
      <c r="IQ55" s="9"/>
      <c r="IR55" s="9"/>
      <c r="IS55" s="9"/>
      <c r="IT55" s="9"/>
      <c r="IU55" s="9"/>
      <c r="IV55" s="9"/>
      <c r="IW55" s="9"/>
      <c r="IX55" s="9"/>
      <c r="IY55" s="9"/>
      <c r="IZ55" s="9"/>
      <c r="JA55" s="9"/>
      <c r="JB55" s="9"/>
      <c r="JC55" s="9"/>
      <c r="JD55" s="9"/>
      <c r="JE55" s="9"/>
      <c r="JF55" s="9"/>
      <c r="JG55" s="9"/>
      <c r="JH55" s="9"/>
      <c r="JI55" s="9"/>
      <c r="JJ55" s="9"/>
      <c r="JK55" s="9"/>
      <c r="JL55" s="9"/>
      <c r="JM55" s="9"/>
      <c r="JN55" s="9"/>
      <c r="JO55" s="9"/>
      <c r="JP55" s="9"/>
      <c r="JQ55" s="9"/>
      <c r="JR55" s="9"/>
      <c r="JS55" s="9"/>
      <c r="JT55" s="9"/>
      <c r="JU55" s="9"/>
      <c r="JV55" s="9"/>
      <c r="JW55" s="9"/>
      <c r="JX55" s="9"/>
      <c r="JY55" s="9"/>
      <c r="JZ55" s="9"/>
      <c r="KA55" s="9"/>
      <c r="KB55" s="9"/>
      <c r="KC55" s="9"/>
      <c r="KD55" s="9"/>
      <c r="KE55" s="9"/>
      <c r="KF55" s="9"/>
      <c r="KG55" s="9"/>
      <c r="KH55" s="9"/>
      <c r="KI55" s="9"/>
      <c r="KJ55" s="9"/>
      <c r="KK55" s="9"/>
      <c r="KL55" s="9"/>
      <c r="KM55" s="9"/>
      <c r="KN55" s="9"/>
      <c r="KO55" s="9"/>
      <c r="KP55" s="9"/>
      <c r="KQ55" s="9"/>
      <c r="KR55" s="9"/>
      <c r="KS55" s="9"/>
      <c r="KT55" s="9"/>
      <c r="KU55" s="9"/>
      <c r="KV55" s="9"/>
      <c r="KW55" s="9"/>
      <c r="KX55" s="9"/>
      <c r="KY55" s="9"/>
      <c r="KZ55" s="9"/>
      <c r="LA55" s="9"/>
      <c r="LB55" s="9"/>
      <c r="LC55" s="9"/>
      <c r="LD55" s="9"/>
      <c r="LE55" s="9"/>
      <c r="LF55" s="9"/>
      <c r="LG55" s="9"/>
      <c r="LH55" s="9"/>
      <c r="LI55" s="9"/>
      <c r="LJ55" s="9"/>
      <c r="LK55" s="9"/>
      <c r="LL55" s="9"/>
      <c r="LM55" s="9"/>
      <c r="LN55" s="9"/>
      <c r="LO55" s="9"/>
      <c r="LP55" s="9"/>
      <c r="LQ55" s="9"/>
      <c r="LR55" s="9"/>
      <c r="LS55" s="9"/>
      <c r="LT55" s="9"/>
      <c r="LU55" s="9"/>
      <c r="LV55" s="9"/>
      <c r="LW55" s="9"/>
      <c r="LX55" s="9"/>
      <c r="LY55" s="9"/>
      <c r="LZ55" s="9"/>
      <c r="MA55" s="9"/>
      <c r="MB55" s="9"/>
      <c r="MC55" s="9"/>
      <c r="MD55" s="9"/>
      <c r="ME55" s="9"/>
      <c r="MF55" s="9"/>
      <c r="MG55" s="9"/>
      <c r="MH55" s="9"/>
      <c r="MI55" s="9"/>
      <c r="MJ55" s="9"/>
      <c r="MK55" s="9"/>
      <c r="ML55" s="9"/>
      <c r="MM55" s="9"/>
      <c r="MN55" s="9"/>
      <c r="MO55" s="9"/>
      <c r="MP55" s="9"/>
      <c r="MQ55" s="9"/>
      <c r="MR55" s="9"/>
      <c r="MS55" s="9"/>
      <c r="MT55" s="9"/>
      <c r="MU55" s="9"/>
      <c r="MV55" s="9"/>
      <c r="MW55" s="9"/>
      <c r="MX55" s="9"/>
      <c r="MY55" s="9"/>
      <c r="MZ55" s="9"/>
      <c r="NA55" s="9"/>
      <c r="NB55" s="9"/>
      <c r="NC55" s="9"/>
      <c r="ND55" s="9"/>
      <c r="NE55" s="9"/>
      <c r="NF55" s="9"/>
      <c r="NG55" s="9"/>
      <c r="NH55" s="9"/>
      <c r="NI55" s="9"/>
      <c r="NJ55" s="9"/>
      <c r="NK55" s="9"/>
      <c r="NL55" s="9"/>
      <c r="NM55" s="9"/>
      <c r="NN55" s="9"/>
      <c r="NO55" s="9"/>
      <c r="NP55" s="9"/>
      <c r="NQ55" s="9"/>
      <c r="NR55" s="9"/>
      <c r="NS55" s="9"/>
      <c r="NT55" s="9"/>
      <c r="NU55" s="9"/>
      <c r="NV55" s="9"/>
      <c r="NW55" s="9"/>
      <c r="NX55" s="9"/>
      <c r="NY55" s="9"/>
      <c r="NZ55" s="9"/>
      <c r="OA55" s="9"/>
      <c r="OB55" s="9"/>
      <c r="OC55" s="9"/>
      <c r="OD55" s="9"/>
      <c r="OE55" s="9"/>
      <c r="OF55" s="9"/>
    </row>
    <row r="56" spans="2:396" x14ac:dyDescent="0.5">
      <c r="B56" s="9">
        <f ca="1"/>
        <v>-9.9505695250377293E-2</v>
      </c>
      <c r="C56" s="2">
        <f ca="1"/>
        <v>138</v>
      </c>
      <c r="E56" s="1">
        <f ca="1"/>
        <v>-0.10380399742101987</v>
      </c>
      <c r="F56" s="2">
        <v>46</v>
      </c>
      <c r="H56" t="s">
        <v>105</v>
      </c>
      <c r="I56" s="1">
        <v>-1.2784090909090939E-2</v>
      </c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9"/>
      <c r="BI56" s="9"/>
      <c r="BJ56" s="9"/>
      <c r="BK56" s="9"/>
      <c r="BL56" s="9"/>
      <c r="BM56" s="9"/>
      <c r="BN56" s="9"/>
      <c r="BO56" s="9"/>
      <c r="BP56" s="9"/>
      <c r="BQ56" s="9"/>
      <c r="BR56" s="9"/>
      <c r="BS56" s="9"/>
      <c r="BT56" s="9"/>
      <c r="BU56" s="9"/>
      <c r="BV56" s="9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I56" s="9"/>
      <c r="CJ56" s="9"/>
      <c r="CK56" s="9"/>
      <c r="CL56" s="9"/>
      <c r="CM56" s="9"/>
      <c r="CN56" s="9"/>
      <c r="CO56" s="9"/>
      <c r="CP56" s="9"/>
      <c r="CQ56" s="9"/>
      <c r="CR56" s="9"/>
      <c r="CS56" s="9"/>
      <c r="CT56" s="9"/>
      <c r="CU56" s="9"/>
      <c r="CV56" s="9"/>
      <c r="CW56" s="9"/>
      <c r="CX56" s="9"/>
      <c r="CY56" s="9"/>
      <c r="CZ56" s="9"/>
      <c r="DA56" s="9"/>
      <c r="DB56" s="9"/>
      <c r="DC56" s="9"/>
      <c r="DD56" s="9"/>
      <c r="DE56" s="9"/>
      <c r="DF56" s="9"/>
      <c r="DG56" s="9"/>
      <c r="DH56" s="9"/>
      <c r="DI56" s="9"/>
      <c r="DJ56" s="9"/>
      <c r="DK56" s="9"/>
      <c r="DL56" s="9"/>
      <c r="DM56" s="9"/>
      <c r="DN56" s="9"/>
      <c r="DO56" s="9"/>
      <c r="DP56" s="9"/>
      <c r="DQ56" s="9"/>
      <c r="DR56" s="9"/>
      <c r="DS56" s="9"/>
      <c r="DT56" s="9"/>
      <c r="DU56" s="9"/>
      <c r="DV56" s="9"/>
      <c r="DW56" s="9"/>
      <c r="DX56" s="9"/>
      <c r="DY56" s="9"/>
      <c r="DZ56" s="9"/>
      <c r="EA56" s="9"/>
      <c r="EB56" s="9"/>
      <c r="EC56" s="9"/>
      <c r="ED56" s="9"/>
      <c r="EE56" s="9"/>
      <c r="EF56" s="9"/>
      <c r="EG56" s="9"/>
      <c r="EH56" s="9"/>
      <c r="EI56" s="9"/>
      <c r="EJ56" s="9"/>
      <c r="EK56" s="9"/>
      <c r="EL56" s="9"/>
      <c r="EM56" s="9"/>
      <c r="EN56" s="9"/>
      <c r="EO56" s="9"/>
      <c r="EP56" s="9"/>
      <c r="EQ56" s="9"/>
      <c r="ER56" s="9"/>
      <c r="ES56" s="9"/>
      <c r="ET56" s="9"/>
      <c r="EU56" s="9"/>
      <c r="EV56" s="9"/>
      <c r="EW56" s="9"/>
      <c r="EX56" s="9"/>
      <c r="EY56" s="9"/>
      <c r="EZ56" s="9"/>
      <c r="FA56" s="9"/>
      <c r="FB56" s="9"/>
      <c r="FC56" s="9"/>
      <c r="FD56" s="9"/>
      <c r="FE56" s="9"/>
      <c r="FF56" s="9"/>
      <c r="FG56" s="9"/>
      <c r="FH56" s="9"/>
      <c r="FI56" s="9"/>
      <c r="FJ56" s="9"/>
      <c r="FK56" s="9"/>
      <c r="FL56" s="9"/>
      <c r="FM56" s="9"/>
      <c r="FN56" s="9"/>
      <c r="FO56" s="9"/>
      <c r="FP56" s="9"/>
      <c r="FQ56" s="9"/>
      <c r="FR56" s="9"/>
      <c r="FS56" s="9"/>
      <c r="FT56" s="9"/>
      <c r="FU56" s="9"/>
      <c r="FV56" s="9"/>
      <c r="FW56" s="9"/>
      <c r="FX56" s="9"/>
      <c r="FY56" s="9"/>
      <c r="FZ56" s="9"/>
      <c r="GA56" s="9"/>
      <c r="GB56" s="9"/>
      <c r="GC56" s="9"/>
      <c r="GD56" s="9"/>
      <c r="GE56" s="9"/>
      <c r="GF56" s="9"/>
      <c r="GG56" s="9"/>
      <c r="GH56" s="9"/>
      <c r="GI56" s="9"/>
      <c r="GJ56" s="9"/>
      <c r="GK56" s="9"/>
      <c r="GL56" s="9"/>
      <c r="GM56" s="9"/>
      <c r="GN56" s="9"/>
      <c r="GO56" s="9"/>
      <c r="GP56" s="9"/>
      <c r="GQ56" s="9"/>
      <c r="GR56" s="9"/>
      <c r="GS56" s="9"/>
      <c r="GT56" s="9"/>
      <c r="GU56" s="9"/>
      <c r="GV56" s="9"/>
      <c r="GW56" s="9"/>
      <c r="GX56" s="9"/>
      <c r="GY56" s="9"/>
      <c r="GZ56" s="9"/>
      <c r="HA56" s="9"/>
      <c r="HB56" s="9"/>
      <c r="HC56" s="9"/>
      <c r="HD56" s="9"/>
      <c r="HE56" s="9"/>
      <c r="HF56" s="9"/>
      <c r="HG56" s="9"/>
      <c r="HH56" s="9"/>
      <c r="HI56" s="9"/>
      <c r="HJ56" s="9"/>
      <c r="HK56" s="9"/>
      <c r="HL56" s="9"/>
      <c r="HM56" s="9"/>
      <c r="HN56" s="9"/>
      <c r="HO56" s="9"/>
      <c r="HP56" s="9"/>
      <c r="HQ56" s="9"/>
      <c r="HR56" s="9"/>
      <c r="HS56" s="9"/>
      <c r="HT56" s="9"/>
      <c r="HU56" s="9"/>
      <c r="HV56" s="9"/>
      <c r="HW56" s="9"/>
      <c r="HX56" s="9"/>
      <c r="HY56" s="9"/>
      <c r="HZ56" s="9"/>
      <c r="IA56" s="9"/>
      <c r="IB56" s="9"/>
      <c r="IC56" s="9"/>
      <c r="ID56" s="9"/>
      <c r="IE56" s="9"/>
      <c r="IF56" s="9"/>
      <c r="IG56" s="9"/>
      <c r="IH56" s="9"/>
      <c r="II56" s="9"/>
      <c r="IJ56" s="9"/>
      <c r="IK56" s="9"/>
      <c r="IL56" s="9"/>
      <c r="IM56" s="9"/>
      <c r="IN56" s="9"/>
      <c r="IO56" s="9"/>
      <c r="IP56" s="9"/>
      <c r="IQ56" s="9"/>
      <c r="IR56" s="9"/>
      <c r="IS56" s="9"/>
      <c r="IT56" s="9"/>
      <c r="IU56" s="9"/>
      <c r="IV56" s="9"/>
      <c r="IW56" s="9"/>
      <c r="IX56" s="9"/>
      <c r="IY56" s="9"/>
      <c r="IZ56" s="9"/>
      <c r="JA56" s="9"/>
      <c r="JB56" s="9"/>
      <c r="JC56" s="9"/>
      <c r="JD56" s="9"/>
      <c r="JE56" s="9"/>
      <c r="JF56" s="9"/>
      <c r="JG56" s="9"/>
      <c r="JH56" s="9"/>
      <c r="JI56" s="9"/>
      <c r="JJ56" s="9"/>
      <c r="JK56" s="9"/>
      <c r="JL56" s="9"/>
      <c r="JM56" s="9"/>
      <c r="JN56" s="9"/>
      <c r="JO56" s="9"/>
      <c r="JP56" s="9"/>
      <c r="JQ56" s="9"/>
      <c r="JR56" s="9"/>
      <c r="JS56" s="9"/>
      <c r="JT56" s="9"/>
      <c r="JU56" s="9"/>
      <c r="JV56" s="9"/>
      <c r="JW56" s="9"/>
      <c r="JX56" s="9"/>
      <c r="JY56" s="9"/>
      <c r="JZ56" s="9"/>
      <c r="KA56" s="9"/>
      <c r="KB56" s="9"/>
      <c r="KC56" s="9"/>
      <c r="KD56" s="9"/>
      <c r="KE56" s="9"/>
      <c r="KF56" s="9"/>
      <c r="KG56" s="9"/>
      <c r="KH56" s="9"/>
      <c r="KI56" s="9"/>
      <c r="KJ56" s="9"/>
      <c r="KK56" s="9"/>
      <c r="KL56" s="9"/>
      <c r="KM56" s="9"/>
      <c r="KN56" s="9"/>
      <c r="KO56" s="9"/>
      <c r="KP56" s="9"/>
      <c r="KQ56" s="9"/>
      <c r="KR56" s="9"/>
      <c r="KS56" s="9"/>
      <c r="KT56" s="9"/>
      <c r="KU56" s="9"/>
      <c r="KV56" s="9"/>
      <c r="KW56" s="9"/>
      <c r="KX56" s="9"/>
      <c r="KY56" s="9"/>
      <c r="KZ56" s="9"/>
      <c r="LA56" s="9"/>
      <c r="LB56" s="9"/>
      <c r="LC56" s="9"/>
      <c r="LD56" s="9"/>
      <c r="LE56" s="9"/>
      <c r="LF56" s="9"/>
      <c r="LG56" s="9"/>
      <c r="LH56" s="9"/>
      <c r="LI56" s="9"/>
      <c r="LJ56" s="9"/>
      <c r="LK56" s="9"/>
      <c r="LL56" s="9"/>
      <c r="LM56" s="9"/>
      <c r="LN56" s="9"/>
      <c r="LO56" s="9"/>
      <c r="LP56" s="9"/>
      <c r="LQ56" s="9"/>
      <c r="LR56" s="9"/>
      <c r="LS56" s="9"/>
      <c r="LT56" s="9"/>
      <c r="LU56" s="9"/>
      <c r="LV56" s="9"/>
      <c r="LW56" s="9"/>
      <c r="LX56" s="9"/>
      <c r="LY56" s="9"/>
      <c r="LZ56" s="9"/>
      <c r="MA56" s="9"/>
      <c r="MB56" s="9"/>
      <c r="MC56" s="9"/>
      <c r="MD56" s="9"/>
      <c r="ME56" s="9"/>
      <c r="MF56" s="9"/>
      <c r="MG56" s="9"/>
      <c r="MH56" s="9"/>
      <c r="MI56" s="9"/>
      <c r="MJ56" s="9"/>
      <c r="MK56" s="9"/>
      <c r="ML56" s="9"/>
      <c r="MM56" s="9"/>
      <c r="MN56" s="9"/>
      <c r="MO56" s="9"/>
      <c r="MP56" s="9"/>
      <c r="MQ56" s="9"/>
      <c r="MR56" s="9"/>
      <c r="MS56" s="9"/>
      <c r="MT56" s="9"/>
      <c r="MU56" s="9"/>
      <c r="MV56" s="9"/>
      <c r="MW56" s="9"/>
      <c r="MX56" s="9"/>
      <c r="MY56" s="9"/>
      <c r="MZ56" s="9"/>
      <c r="NA56" s="9"/>
      <c r="NB56" s="9"/>
      <c r="NC56" s="9"/>
      <c r="ND56" s="9"/>
      <c r="NE56" s="9"/>
      <c r="NF56" s="9"/>
      <c r="NG56" s="9"/>
      <c r="NH56" s="9"/>
      <c r="NI56" s="9"/>
      <c r="NJ56" s="9"/>
      <c r="NK56" s="9"/>
      <c r="NL56" s="9"/>
      <c r="NM56" s="9"/>
      <c r="NN56" s="9"/>
      <c r="NO56" s="9"/>
      <c r="NP56" s="9"/>
      <c r="NQ56" s="9"/>
      <c r="NR56" s="9"/>
      <c r="NS56" s="9"/>
      <c r="NT56" s="9"/>
      <c r="NU56" s="9"/>
      <c r="NV56" s="9"/>
      <c r="NW56" s="9"/>
      <c r="NX56" s="9"/>
      <c r="NY56" s="9"/>
      <c r="NZ56" s="9"/>
      <c r="OA56" s="9"/>
      <c r="OB56" s="9"/>
      <c r="OC56" s="9"/>
      <c r="OD56" s="9"/>
      <c r="OE56" s="9"/>
      <c r="OF56" s="9"/>
    </row>
    <row r="57" spans="2:396" x14ac:dyDescent="0.5">
      <c r="B57" s="9">
        <f ca="1"/>
        <v>-0.10509348807221271</v>
      </c>
      <c r="C57" s="2">
        <f ca="1"/>
        <v>141</v>
      </c>
      <c r="E57" s="1">
        <f ca="1"/>
        <v>-0.10251450676982721</v>
      </c>
      <c r="F57" s="2">
        <v>47</v>
      </c>
      <c r="H57" t="s">
        <v>106</v>
      </c>
      <c r="I57" s="1">
        <v>1.4388489208632116E-3</v>
      </c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9"/>
      <c r="BI57" s="9"/>
      <c r="BJ57" s="9"/>
      <c r="BK57" s="9"/>
      <c r="BL57" s="9"/>
      <c r="BM57" s="9"/>
      <c r="BN57" s="9"/>
      <c r="BO57" s="9"/>
      <c r="BP57" s="9"/>
      <c r="BQ57" s="9"/>
      <c r="BR57" s="9"/>
      <c r="BS57" s="9"/>
      <c r="BT57" s="9"/>
      <c r="BU57" s="9"/>
      <c r="BV57" s="9"/>
      <c r="BW57" s="9"/>
      <c r="BX57" s="9"/>
      <c r="BY57" s="9"/>
      <c r="BZ57" s="9"/>
      <c r="CA57" s="9"/>
      <c r="CB57" s="9"/>
      <c r="CC57" s="9"/>
      <c r="CD57" s="9"/>
      <c r="CE57" s="9"/>
      <c r="CF57" s="9"/>
      <c r="CG57" s="9"/>
      <c r="CH57" s="9"/>
      <c r="CI57" s="9"/>
      <c r="CJ57" s="9"/>
      <c r="CK57" s="9"/>
      <c r="CL57" s="9"/>
      <c r="CM57" s="9"/>
      <c r="CN57" s="9"/>
      <c r="CO57" s="9"/>
      <c r="CP57" s="9"/>
      <c r="CQ57" s="9"/>
      <c r="CR57" s="9"/>
      <c r="CS57" s="9"/>
      <c r="CT57" s="9"/>
      <c r="CU57" s="9"/>
      <c r="CV57" s="9"/>
      <c r="CW57" s="9"/>
      <c r="CX57" s="9"/>
      <c r="CY57" s="9"/>
      <c r="CZ57" s="9"/>
      <c r="DA57" s="9"/>
      <c r="DB57" s="9"/>
      <c r="DC57" s="9"/>
      <c r="DD57" s="9"/>
      <c r="DE57" s="9"/>
      <c r="DF57" s="9"/>
      <c r="DG57" s="9"/>
      <c r="DH57" s="9"/>
      <c r="DI57" s="9"/>
      <c r="DJ57" s="9"/>
      <c r="DK57" s="9"/>
      <c r="DL57" s="9"/>
      <c r="DM57" s="9"/>
      <c r="DN57" s="9"/>
      <c r="DO57" s="9"/>
      <c r="DP57" s="9"/>
      <c r="DQ57" s="9"/>
      <c r="DR57" s="9"/>
      <c r="DS57" s="9"/>
      <c r="DT57" s="9"/>
      <c r="DU57" s="9"/>
      <c r="DV57" s="9"/>
      <c r="DW57" s="9"/>
      <c r="DX57" s="9"/>
      <c r="DY57" s="9"/>
      <c r="DZ57" s="9"/>
      <c r="EA57" s="9"/>
      <c r="EB57" s="9"/>
      <c r="EC57" s="9"/>
      <c r="ED57" s="9"/>
      <c r="EE57" s="9"/>
      <c r="EF57" s="9"/>
      <c r="EG57" s="9"/>
      <c r="EH57" s="9"/>
      <c r="EI57" s="9"/>
      <c r="EJ57" s="9"/>
      <c r="EK57" s="9"/>
      <c r="EL57" s="9"/>
      <c r="EM57" s="9"/>
      <c r="EN57" s="9"/>
      <c r="EO57" s="9"/>
      <c r="EP57" s="9"/>
      <c r="EQ57" s="9"/>
      <c r="ER57" s="9"/>
      <c r="ES57" s="9"/>
      <c r="ET57" s="9"/>
      <c r="EU57" s="9"/>
      <c r="EV57" s="9"/>
      <c r="EW57" s="9"/>
      <c r="EX57" s="9"/>
      <c r="EY57" s="9"/>
      <c r="EZ57" s="9"/>
      <c r="FA57" s="9"/>
      <c r="FB57" s="9"/>
      <c r="FC57" s="9"/>
      <c r="FD57" s="9"/>
      <c r="FE57" s="9"/>
      <c r="FF57" s="9"/>
      <c r="FG57" s="9"/>
      <c r="FH57" s="9"/>
      <c r="FI57" s="9"/>
      <c r="FJ57" s="9"/>
      <c r="FK57" s="9"/>
      <c r="FL57" s="9"/>
      <c r="FM57" s="9"/>
      <c r="FN57" s="9"/>
      <c r="FO57" s="9"/>
      <c r="FP57" s="9"/>
      <c r="FQ57" s="9"/>
      <c r="FR57" s="9"/>
      <c r="FS57" s="9"/>
      <c r="FT57" s="9"/>
      <c r="FU57" s="9"/>
      <c r="FV57" s="9"/>
      <c r="FW57" s="9"/>
      <c r="FX57" s="9"/>
      <c r="FY57" s="9"/>
      <c r="FZ57" s="9"/>
      <c r="GA57" s="9"/>
      <c r="GB57" s="9"/>
      <c r="GC57" s="9"/>
      <c r="GD57" s="9"/>
      <c r="GE57" s="9"/>
      <c r="GF57" s="9"/>
      <c r="GG57" s="9"/>
      <c r="GH57" s="9"/>
      <c r="GI57" s="9"/>
      <c r="GJ57" s="9"/>
      <c r="GK57" s="9"/>
      <c r="GL57" s="9"/>
      <c r="GM57" s="9"/>
      <c r="GN57" s="9"/>
      <c r="GO57" s="9"/>
      <c r="GP57" s="9"/>
      <c r="GQ57" s="9"/>
      <c r="GR57" s="9"/>
      <c r="GS57" s="9"/>
      <c r="GT57" s="9"/>
      <c r="GU57" s="9"/>
      <c r="GV57" s="9"/>
      <c r="GW57" s="9"/>
      <c r="GX57" s="9"/>
      <c r="GY57" s="9"/>
      <c r="GZ57" s="9"/>
      <c r="HA57" s="9"/>
      <c r="HB57" s="9"/>
      <c r="HC57" s="9"/>
      <c r="HD57" s="9"/>
      <c r="HE57" s="9"/>
      <c r="HF57" s="9"/>
      <c r="HG57" s="9"/>
      <c r="HH57" s="9"/>
      <c r="HI57" s="9"/>
      <c r="HJ57" s="9"/>
      <c r="HK57" s="9"/>
      <c r="HL57" s="9"/>
      <c r="HM57" s="9"/>
      <c r="HN57" s="9"/>
      <c r="HO57" s="9"/>
      <c r="HP57" s="9"/>
      <c r="HQ57" s="9"/>
      <c r="HR57" s="9"/>
      <c r="HS57" s="9"/>
      <c r="HT57" s="9"/>
      <c r="HU57" s="9"/>
      <c r="HV57" s="9"/>
      <c r="HW57" s="9"/>
      <c r="HX57" s="9"/>
      <c r="HY57" s="9"/>
      <c r="HZ57" s="9"/>
      <c r="IA57" s="9"/>
      <c r="IB57" s="9"/>
      <c r="IC57" s="9"/>
      <c r="ID57" s="9"/>
      <c r="IE57" s="9"/>
      <c r="IF57" s="9"/>
      <c r="IG57" s="9"/>
      <c r="IH57" s="9"/>
      <c r="II57" s="9"/>
      <c r="IJ57" s="9"/>
      <c r="IK57" s="9"/>
      <c r="IL57" s="9"/>
      <c r="IM57" s="9"/>
      <c r="IN57" s="9"/>
      <c r="IO57" s="9"/>
      <c r="IP57" s="9"/>
      <c r="IQ57" s="9"/>
      <c r="IR57" s="9"/>
      <c r="IS57" s="9"/>
      <c r="IT57" s="9"/>
      <c r="IU57" s="9"/>
      <c r="IV57" s="9"/>
      <c r="IW57" s="9"/>
      <c r="IX57" s="9"/>
      <c r="IY57" s="9"/>
      <c r="IZ57" s="9"/>
      <c r="JA57" s="9"/>
      <c r="JB57" s="9"/>
      <c r="JC57" s="9"/>
      <c r="JD57" s="9"/>
      <c r="JE57" s="9"/>
      <c r="JF57" s="9"/>
      <c r="JG57" s="9"/>
      <c r="JH57" s="9"/>
      <c r="JI57" s="9"/>
      <c r="JJ57" s="9"/>
      <c r="JK57" s="9"/>
      <c r="JL57" s="9"/>
      <c r="JM57" s="9"/>
      <c r="JN57" s="9"/>
      <c r="JO57" s="9"/>
      <c r="JP57" s="9"/>
      <c r="JQ57" s="9"/>
      <c r="JR57" s="9"/>
      <c r="JS57" s="9"/>
      <c r="JT57" s="9"/>
      <c r="JU57" s="9"/>
      <c r="JV57" s="9"/>
      <c r="JW57" s="9"/>
      <c r="JX57" s="9"/>
      <c r="JY57" s="9"/>
      <c r="JZ57" s="9"/>
      <c r="KA57" s="9"/>
      <c r="KB57" s="9"/>
      <c r="KC57" s="9"/>
      <c r="KD57" s="9"/>
      <c r="KE57" s="9"/>
      <c r="KF57" s="9"/>
      <c r="KG57" s="9"/>
      <c r="KH57" s="9"/>
      <c r="KI57" s="9"/>
      <c r="KJ57" s="9"/>
      <c r="KK57" s="9"/>
      <c r="KL57" s="9"/>
      <c r="KM57" s="9"/>
      <c r="KN57" s="9"/>
      <c r="KO57" s="9"/>
      <c r="KP57" s="9"/>
      <c r="KQ57" s="9"/>
      <c r="KR57" s="9"/>
      <c r="KS57" s="9"/>
      <c r="KT57" s="9"/>
      <c r="KU57" s="9"/>
      <c r="KV57" s="9"/>
      <c r="KW57" s="9"/>
      <c r="KX57" s="9"/>
      <c r="KY57" s="9"/>
      <c r="KZ57" s="9"/>
      <c r="LA57" s="9"/>
      <c r="LB57" s="9"/>
      <c r="LC57" s="9"/>
      <c r="LD57" s="9"/>
      <c r="LE57" s="9"/>
      <c r="LF57" s="9"/>
      <c r="LG57" s="9"/>
      <c r="LH57" s="9"/>
      <c r="LI57" s="9"/>
      <c r="LJ57" s="9"/>
      <c r="LK57" s="9"/>
      <c r="LL57" s="9"/>
      <c r="LM57" s="9"/>
      <c r="LN57" s="9"/>
      <c r="LO57" s="9"/>
      <c r="LP57" s="9"/>
      <c r="LQ57" s="9"/>
      <c r="LR57" s="9"/>
      <c r="LS57" s="9"/>
      <c r="LT57" s="9"/>
      <c r="LU57" s="9"/>
      <c r="LV57" s="9"/>
      <c r="LW57" s="9"/>
      <c r="LX57" s="9"/>
      <c r="LY57" s="9"/>
      <c r="LZ57" s="9"/>
      <c r="MA57" s="9"/>
      <c r="MB57" s="9"/>
      <c r="MC57" s="9"/>
      <c r="MD57" s="9"/>
      <c r="ME57" s="9"/>
      <c r="MF57" s="9"/>
      <c r="MG57" s="9"/>
      <c r="MH57" s="9"/>
      <c r="MI57" s="9"/>
      <c r="MJ57" s="9"/>
      <c r="MK57" s="9"/>
      <c r="ML57" s="9"/>
      <c r="MM57" s="9"/>
      <c r="MN57" s="9"/>
      <c r="MO57" s="9"/>
      <c r="MP57" s="9"/>
      <c r="MQ57" s="9"/>
      <c r="MR57" s="9"/>
      <c r="MS57" s="9"/>
      <c r="MT57" s="9"/>
      <c r="MU57" s="9"/>
      <c r="MV57" s="9"/>
      <c r="MW57" s="9"/>
      <c r="MX57" s="9"/>
      <c r="MY57" s="9"/>
      <c r="MZ57" s="9"/>
      <c r="NA57" s="9"/>
      <c r="NB57" s="9"/>
      <c r="NC57" s="9"/>
      <c r="ND57" s="9"/>
      <c r="NE57" s="9"/>
      <c r="NF57" s="9"/>
      <c r="NG57" s="9"/>
      <c r="NH57" s="9"/>
      <c r="NI57" s="9"/>
      <c r="NJ57" s="9"/>
      <c r="NK57" s="9"/>
      <c r="NL57" s="9"/>
      <c r="NM57" s="9"/>
      <c r="NN57" s="9"/>
      <c r="NO57" s="9"/>
      <c r="NP57" s="9"/>
      <c r="NQ57" s="9"/>
      <c r="NR57" s="9"/>
      <c r="NS57" s="9"/>
      <c r="NT57" s="9"/>
      <c r="NU57" s="9"/>
      <c r="NV57" s="9"/>
      <c r="NW57" s="9"/>
      <c r="NX57" s="9"/>
      <c r="NY57" s="9"/>
      <c r="NZ57" s="9"/>
      <c r="OA57" s="9"/>
      <c r="OB57" s="9"/>
      <c r="OC57" s="9"/>
      <c r="OD57" s="9"/>
      <c r="OE57" s="9"/>
      <c r="OF57" s="9"/>
    </row>
    <row r="58" spans="2:396" x14ac:dyDescent="0.5">
      <c r="B58" s="9">
        <f ca="1"/>
        <v>-9.8860949924781005E-2</v>
      </c>
      <c r="C58" s="2">
        <f ca="1"/>
        <v>144</v>
      </c>
      <c r="E58" s="1">
        <f ca="1"/>
        <v>-0.10896196002579106</v>
      </c>
      <c r="F58" s="2">
        <v>48</v>
      </c>
      <c r="H58" t="s">
        <v>107</v>
      </c>
      <c r="I58" s="1">
        <v>-7.1839080459770166E-3</v>
      </c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9"/>
      <c r="BI58" s="9"/>
      <c r="BJ58" s="9"/>
      <c r="BK58" s="9"/>
      <c r="BL58" s="9"/>
      <c r="BM58" s="9"/>
      <c r="BN58" s="9"/>
      <c r="BO58" s="9"/>
      <c r="BP58" s="9"/>
      <c r="BQ58" s="9"/>
      <c r="BR58" s="9"/>
      <c r="BS58" s="9"/>
      <c r="BT58" s="9"/>
      <c r="BU58" s="9"/>
      <c r="BV58" s="9"/>
      <c r="BW58" s="9"/>
      <c r="BX58" s="9"/>
      <c r="BY58" s="9"/>
      <c r="BZ58" s="9"/>
      <c r="CA58" s="9"/>
      <c r="CB58" s="9"/>
      <c r="CC58" s="9"/>
      <c r="CD58" s="9"/>
      <c r="CE58" s="9"/>
      <c r="CF58" s="9"/>
      <c r="CG58" s="9"/>
      <c r="CH58" s="9"/>
      <c r="CI58" s="9"/>
      <c r="CJ58" s="9"/>
      <c r="CK58" s="9"/>
      <c r="CL58" s="9"/>
      <c r="CM58" s="9"/>
      <c r="CN58" s="9"/>
      <c r="CO58" s="9"/>
      <c r="CP58" s="9"/>
      <c r="CQ58" s="9"/>
      <c r="CR58" s="9"/>
      <c r="CS58" s="9"/>
      <c r="CT58" s="9"/>
      <c r="CU58" s="9"/>
      <c r="CV58" s="9"/>
      <c r="CW58" s="9"/>
      <c r="CX58" s="9"/>
      <c r="CY58" s="9"/>
      <c r="CZ58" s="9"/>
      <c r="DA58" s="9"/>
      <c r="DB58" s="9"/>
      <c r="DC58" s="9"/>
      <c r="DD58" s="9"/>
      <c r="DE58" s="9"/>
      <c r="DF58" s="9"/>
      <c r="DG58" s="9"/>
      <c r="DH58" s="9"/>
      <c r="DI58" s="9"/>
      <c r="DJ58" s="9"/>
      <c r="DK58" s="9"/>
      <c r="DL58" s="9"/>
      <c r="DM58" s="9"/>
      <c r="DN58" s="9"/>
      <c r="DO58" s="9"/>
      <c r="DP58" s="9"/>
      <c r="DQ58" s="9"/>
      <c r="DR58" s="9"/>
      <c r="DS58" s="9"/>
      <c r="DT58" s="9"/>
      <c r="DU58" s="9"/>
      <c r="DV58" s="9"/>
      <c r="DW58" s="9"/>
      <c r="DX58" s="9"/>
      <c r="DY58" s="9"/>
      <c r="DZ58" s="9"/>
      <c r="EA58" s="9"/>
      <c r="EB58" s="9"/>
      <c r="EC58" s="9"/>
      <c r="ED58" s="9"/>
      <c r="EE58" s="9"/>
      <c r="EF58" s="9"/>
      <c r="EG58" s="9"/>
      <c r="EH58" s="9"/>
      <c r="EI58" s="9"/>
      <c r="EJ58" s="9"/>
      <c r="EK58" s="9"/>
      <c r="EL58" s="9"/>
      <c r="EM58" s="9"/>
      <c r="EN58" s="9"/>
      <c r="EO58" s="9"/>
      <c r="EP58" s="9"/>
      <c r="EQ58" s="9"/>
      <c r="ER58" s="9"/>
      <c r="ES58" s="9"/>
      <c r="ET58" s="9"/>
      <c r="EU58" s="9"/>
      <c r="EV58" s="9"/>
      <c r="EW58" s="9"/>
      <c r="EX58" s="9"/>
      <c r="EY58" s="9"/>
      <c r="EZ58" s="9"/>
      <c r="FA58" s="9"/>
      <c r="FB58" s="9"/>
      <c r="FC58" s="9"/>
      <c r="FD58" s="9"/>
      <c r="FE58" s="9"/>
      <c r="FF58" s="9"/>
      <c r="FG58" s="9"/>
      <c r="FH58" s="9"/>
      <c r="FI58" s="9"/>
      <c r="FJ58" s="9"/>
      <c r="FK58" s="9"/>
      <c r="FL58" s="9"/>
      <c r="FM58" s="9"/>
      <c r="FN58" s="9"/>
      <c r="FO58" s="9"/>
      <c r="FP58" s="9"/>
      <c r="FQ58" s="9"/>
      <c r="FR58" s="9"/>
      <c r="FS58" s="9"/>
      <c r="FT58" s="9"/>
      <c r="FU58" s="9"/>
      <c r="FV58" s="9"/>
      <c r="FW58" s="9"/>
      <c r="FX58" s="9"/>
      <c r="FY58" s="9"/>
      <c r="FZ58" s="9"/>
      <c r="GA58" s="9"/>
      <c r="GB58" s="9"/>
      <c r="GC58" s="9"/>
      <c r="GD58" s="9"/>
      <c r="GE58" s="9"/>
      <c r="GF58" s="9"/>
      <c r="GG58" s="9"/>
      <c r="GH58" s="9"/>
      <c r="GI58" s="9"/>
      <c r="GJ58" s="9"/>
      <c r="GK58" s="9"/>
      <c r="GL58" s="9"/>
      <c r="GM58" s="9"/>
      <c r="GN58" s="9"/>
      <c r="GO58" s="9"/>
      <c r="GP58" s="9"/>
      <c r="GQ58" s="9"/>
      <c r="GR58" s="9"/>
      <c r="GS58" s="9"/>
      <c r="GT58" s="9"/>
      <c r="GU58" s="9"/>
      <c r="GV58" s="9"/>
      <c r="GW58" s="9"/>
      <c r="GX58" s="9"/>
      <c r="GY58" s="9"/>
      <c r="GZ58" s="9"/>
      <c r="HA58" s="9"/>
      <c r="HB58" s="9"/>
      <c r="HC58" s="9"/>
      <c r="HD58" s="9"/>
      <c r="HE58" s="9"/>
      <c r="HF58" s="9"/>
      <c r="HG58" s="9"/>
      <c r="HH58" s="9"/>
      <c r="HI58" s="9"/>
      <c r="HJ58" s="9"/>
      <c r="HK58" s="9"/>
      <c r="HL58" s="9"/>
      <c r="HM58" s="9"/>
      <c r="HN58" s="9"/>
      <c r="HO58" s="9"/>
      <c r="HP58" s="9"/>
      <c r="HQ58" s="9"/>
      <c r="HR58" s="9"/>
      <c r="HS58" s="9"/>
      <c r="HT58" s="9"/>
      <c r="HU58" s="9"/>
      <c r="HV58" s="9"/>
      <c r="HW58" s="9"/>
      <c r="HX58" s="9"/>
      <c r="HY58" s="9"/>
      <c r="HZ58" s="9"/>
      <c r="IA58" s="9"/>
      <c r="IB58" s="9"/>
      <c r="IC58" s="9"/>
      <c r="ID58" s="9"/>
      <c r="IE58" s="9"/>
      <c r="IF58" s="9"/>
      <c r="IG58" s="9"/>
      <c r="IH58" s="9"/>
      <c r="II58" s="9"/>
      <c r="IJ58" s="9"/>
      <c r="IK58" s="9"/>
      <c r="IL58" s="9"/>
      <c r="IM58" s="9"/>
      <c r="IN58" s="9"/>
      <c r="IO58" s="9"/>
      <c r="IP58" s="9"/>
      <c r="IQ58" s="9"/>
      <c r="IR58" s="9"/>
      <c r="IS58" s="9"/>
      <c r="IT58" s="9"/>
      <c r="IU58" s="9"/>
      <c r="IV58" s="9"/>
      <c r="IW58" s="9"/>
      <c r="IX58" s="9"/>
      <c r="IY58" s="9"/>
      <c r="IZ58" s="9"/>
      <c r="JA58" s="9"/>
      <c r="JB58" s="9"/>
      <c r="JC58" s="9"/>
      <c r="JD58" s="9"/>
      <c r="JE58" s="9"/>
      <c r="JF58" s="9"/>
      <c r="JG58" s="9"/>
      <c r="JH58" s="9"/>
      <c r="JI58" s="9"/>
      <c r="JJ58" s="9"/>
      <c r="JK58" s="9"/>
      <c r="JL58" s="9"/>
      <c r="JM58" s="9"/>
      <c r="JN58" s="9"/>
      <c r="JO58" s="9"/>
      <c r="JP58" s="9"/>
      <c r="JQ58" s="9"/>
      <c r="JR58" s="9"/>
      <c r="JS58" s="9"/>
      <c r="JT58" s="9"/>
      <c r="JU58" s="9"/>
      <c r="JV58" s="9"/>
      <c r="JW58" s="9"/>
      <c r="JX58" s="9"/>
      <c r="JY58" s="9"/>
      <c r="JZ58" s="9"/>
      <c r="KA58" s="9"/>
      <c r="KB58" s="9"/>
      <c r="KC58" s="9"/>
      <c r="KD58" s="9"/>
      <c r="KE58" s="9"/>
      <c r="KF58" s="9"/>
      <c r="KG58" s="9"/>
      <c r="KH58" s="9"/>
      <c r="KI58" s="9"/>
      <c r="KJ58" s="9"/>
      <c r="KK58" s="9"/>
      <c r="KL58" s="9"/>
      <c r="KM58" s="9"/>
      <c r="KN58" s="9"/>
      <c r="KO58" s="9"/>
      <c r="KP58" s="9"/>
      <c r="KQ58" s="9"/>
      <c r="KR58" s="9"/>
      <c r="KS58" s="9"/>
      <c r="KT58" s="9"/>
      <c r="KU58" s="9"/>
      <c r="KV58" s="9"/>
      <c r="KW58" s="9"/>
      <c r="KX58" s="9"/>
      <c r="KY58" s="9"/>
      <c r="KZ58" s="9"/>
      <c r="LA58" s="9"/>
      <c r="LB58" s="9"/>
      <c r="LC58" s="9"/>
      <c r="LD58" s="9"/>
      <c r="LE58" s="9"/>
      <c r="LF58" s="9"/>
      <c r="LG58" s="9"/>
      <c r="LH58" s="9"/>
      <c r="LI58" s="9"/>
      <c r="LJ58" s="9"/>
      <c r="LK58" s="9"/>
      <c r="LL58" s="9"/>
      <c r="LM58" s="9"/>
      <c r="LN58" s="9"/>
      <c r="LO58" s="9"/>
      <c r="LP58" s="9"/>
      <c r="LQ58" s="9"/>
      <c r="LR58" s="9"/>
      <c r="LS58" s="9"/>
      <c r="LT58" s="9"/>
      <c r="LU58" s="9"/>
      <c r="LV58" s="9"/>
      <c r="LW58" s="9"/>
      <c r="LX58" s="9"/>
      <c r="LY58" s="9"/>
      <c r="LZ58" s="9"/>
      <c r="MA58" s="9"/>
      <c r="MB58" s="9"/>
      <c r="MC58" s="9"/>
      <c r="MD58" s="9"/>
      <c r="ME58" s="9"/>
      <c r="MF58" s="9"/>
      <c r="MG58" s="9"/>
      <c r="MH58" s="9"/>
      <c r="MI58" s="9"/>
      <c r="MJ58" s="9"/>
      <c r="MK58" s="9"/>
      <c r="ML58" s="9"/>
      <c r="MM58" s="9"/>
      <c r="MN58" s="9"/>
      <c r="MO58" s="9"/>
      <c r="MP58" s="9"/>
      <c r="MQ58" s="9"/>
      <c r="MR58" s="9"/>
      <c r="MS58" s="9"/>
      <c r="MT58" s="9"/>
      <c r="MU58" s="9"/>
      <c r="MV58" s="9"/>
      <c r="MW58" s="9"/>
      <c r="MX58" s="9"/>
      <c r="MY58" s="9"/>
      <c r="MZ58" s="9"/>
      <c r="NA58" s="9"/>
      <c r="NB58" s="9"/>
      <c r="NC58" s="9"/>
      <c r="ND58" s="9"/>
      <c r="NE58" s="9"/>
      <c r="NF58" s="9"/>
      <c r="NG58" s="9"/>
      <c r="NH58" s="9"/>
      <c r="NI58" s="9"/>
      <c r="NJ58" s="9"/>
      <c r="NK58" s="9"/>
      <c r="NL58" s="9"/>
      <c r="NM58" s="9"/>
      <c r="NN58" s="9"/>
      <c r="NO58" s="9"/>
      <c r="NP58" s="9"/>
      <c r="NQ58" s="9"/>
      <c r="NR58" s="9"/>
      <c r="NS58" s="9"/>
      <c r="NT58" s="9"/>
      <c r="NU58" s="9"/>
      <c r="NV58" s="9"/>
      <c r="NW58" s="9"/>
      <c r="NX58" s="9"/>
      <c r="NY58" s="9"/>
      <c r="NZ58" s="9"/>
      <c r="OA58" s="9"/>
      <c r="OB58" s="9"/>
      <c r="OC58" s="9"/>
      <c r="OD58" s="9"/>
      <c r="OE58" s="9"/>
      <c r="OF58" s="9"/>
    </row>
    <row r="59" spans="2:396" x14ac:dyDescent="0.5">
      <c r="B59" s="9">
        <f ca="1"/>
        <v>-8.2742316784871317E-2</v>
      </c>
      <c r="C59" s="2">
        <f ca="1"/>
        <v>147</v>
      </c>
      <c r="E59" s="1">
        <f ca="1"/>
        <v>-8.5106382978724748E-2</v>
      </c>
      <c r="F59" s="2">
        <v>49</v>
      </c>
      <c r="H59" t="s">
        <v>108</v>
      </c>
      <c r="I59" s="1">
        <v>2.6772793053545518E-2</v>
      </c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9"/>
      <c r="BI59" s="9"/>
      <c r="BJ59" s="9"/>
      <c r="BK59" s="9"/>
      <c r="BL59" s="9"/>
      <c r="BM59" s="9"/>
      <c r="BN59" s="9"/>
      <c r="BO59" s="9"/>
      <c r="BP59" s="9"/>
      <c r="BQ59" s="9"/>
      <c r="BR59" s="9"/>
      <c r="BS59" s="9"/>
      <c r="BT59" s="9"/>
      <c r="BU59" s="9"/>
      <c r="BV59" s="9"/>
      <c r="BW59" s="9"/>
      <c r="BX59" s="9"/>
      <c r="BY59" s="9"/>
      <c r="BZ59" s="9"/>
      <c r="CA59" s="9"/>
      <c r="CB59" s="9"/>
      <c r="CC59" s="9"/>
      <c r="CD59" s="9"/>
      <c r="CE59" s="9"/>
      <c r="CF59" s="9"/>
      <c r="CG59" s="9"/>
      <c r="CH59" s="9"/>
      <c r="CI59" s="9"/>
      <c r="CJ59" s="9"/>
      <c r="CK59" s="9"/>
      <c r="CL59" s="9"/>
      <c r="CM59" s="9"/>
      <c r="CN59" s="9"/>
      <c r="CO59" s="9"/>
      <c r="CP59" s="9"/>
      <c r="CQ59" s="9"/>
      <c r="CR59" s="9"/>
      <c r="CS59" s="9"/>
      <c r="CT59" s="9"/>
      <c r="CU59" s="9"/>
      <c r="CV59" s="9"/>
      <c r="CW59" s="9"/>
      <c r="CX59" s="9"/>
      <c r="CY59" s="9"/>
      <c r="CZ59" s="9"/>
      <c r="DA59" s="9"/>
      <c r="DB59" s="9"/>
      <c r="DC59" s="9"/>
      <c r="DD59" s="9"/>
      <c r="DE59" s="9"/>
      <c r="DF59" s="9"/>
      <c r="DG59" s="9"/>
      <c r="DH59" s="9"/>
      <c r="DI59" s="9"/>
      <c r="DJ59" s="9"/>
      <c r="DK59" s="9"/>
      <c r="DL59" s="9"/>
      <c r="DM59" s="9"/>
      <c r="DN59" s="9"/>
      <c r="DO59" s="9"/>
      <c r="DP59" s="9"/>
      <c r="DQ59" s="9"/>
      <c r="DR59" s="9"/>
      <c r="DS59" s="9"/>
      <c r="DT59" s="9"/>
      <c r="DU59" s="9"/>
      <c r="DV59" s="9"/>
      <c r="DW59" s="9"/>
      <c r="DX59" s="9"/>
      <c r="DY59" s="9"/>
      <c r="DZ59" s="9"/>
      <c r="EA59" s="9"/>
      <c r="EB59" s="9"/>
      <c r="EC59" s="9"/>
      <c r="ED59" s="9"/>
      <c r="EE59" s="9"/>
      <c r="EF59" s="9"/>
      <c r="EG59" s="9"/>
      <c r="EH59" s="9"/>
      <c r="EI59" s="9"/>
      <c r="EJ59" s="9"/>
      <c r="EK59" s="9"/>
      <c r="EL59" s="9"/>
      <c r="EM59" s="9"/>
      <c r="EN59" s="9"/>
      <c r="EO59" s="9"/>
      <c r="EP59" s="9"/>
      <c r="EQ59" s="9"/>
      <c r="ER59" s="9"/>
      <c r="ES59" s="9"/>
      <c r="ET59" s="9"/>
      <c r="EU59" s="9"/>
      <c r="EV59" s="9"/>
      <c r="EW59" s="9"/>
      <c r="EX59" s="9"/>
      <c r="EY59" s="9"/>
      <c r="EZ59" s="9"/>
      <c r="FA59" s="9"/>
      <c r="FB59" s="9"/>
      <c r="FC59" s="9"/>
      <c r="FD59" s="9"/>
      <c r="FE59" s="9"/>
      <c r="FF59" s="9"/>
      <c r="FG59" s="9"/>
      <c r="FH59" s="9"/>
      <c r="FI59" s="9"/>
      <c r="FJ59" s="9"/>
      <c r="FK59" s="9"/>
      <c r="FL59" s="9"/>
      <c r="FM59" s="9"/>
      <c r="FN59" s="9"/>
      <c r="FO59" s="9"/>
      <c r="FP59" s="9"/>
      <c r="FQ59" s="9"/>
      <c r="FR59" s="9"/>
      <c r="FS59" s="9"/>
      <c r="FT59" s="9"/>
      <c r="FU59" s="9"/>
      <c r="FV59" s="9"/>
      <c r="FW59" s="9"/>
      <c r="FX59" s="9"/>
      <c r="FY59" s="9"/>
      <c r="FZ59" s="9"/>
      <c r="GA59" s="9"/>
      <c r="GB59" s="9"/>
      <c r="GC59" s="9"/>
      <c r="GD59" s="9"/>
      <c r="GE59" s="9"/>
      <c r="GF59" s="9"/>
      <c r="GG59" s="9"/>
      <c r="GH59" s="9"/>
      <c r="GI59" s="9"/>
      <c r="GJ59" s="9"/>
      <c r="GK59" s="9"/>
      <c r="GL59" s="9"/>
      <c r="GM59" s="9"/>
      <c r="GN59" s="9"/>
      <c r="GO59" s="9"/>
      <c r="GP59" s="9"/>
      <c r="GQ59" s="9"/>
      <c r="GR59" s="9"/>
      <c r="GS59" s="9"/>
      <c r="GT59" s="9"/>
      <c r="GU59" s="9"/>
      <c r="GV59" s="9"/>
      <c r="GW59" s="9"/>
      <c r="GX59" s="9"/>
      <c r="GY59" s="9"/>
      <c r="GZ59" s="9"/>
      <c r="HA59" s="9"/>
      <c r="HB59" s="9"/>
      <c r="HC59" s="9"/>
      <c r="HD59" s="9"/>
      <c r="HE59" s="9"/>
      <c r="HF59" s="9"/>
      <c r="HG59" s="9"/>
      <c r="HH59" s="9"/>
      <c r="HI59" s="9"/>
      <c r="HJ59" s="9"/>
      <c r="HK59" s="9"/>
      <c r="HL59" s="9"/>
      <c r="HM59" s="9"/>
      <c r="HN59" s="9"/>
      <c r="HO59" s="9"/>
      <c r="HP59" s="9"/>
      <c r="HQ59" s="9"/>
      <c r="HR59" s="9"/>
      <c r="HS59" s="9"/>
      <c r="HT59" s="9"/>
      <c r="HU59" s="9"/>
      <c r="HV59" s="9"/>
      <c r="HW59" s="9"/>
      <c r="HX59" s="9"/>
      <c r="HY59" s="9"/>
      <c r="HZ59" s="9"/>
      <c r="IA59" s="9"/>
      <c r="IB59" s="9"/>
      <c r="IC59" s="9"/>
      <c r="ID59" s="9"/>
      <c r="IE59" s="9"/>
      <c r="IF59" s="9"/>
      <c r="IG59" s="9"/>
      <c r="IH59" s="9"/>
      <c r="II59" s="9"/>
      <c r="IJ59" s="9"/>
      <c r="IK59" s="9"/>
      <c r="IL59" s="9"/>
      <c r="IM59" s="9"/>
      <c r="IN59" s="9"/>
      <c r="IO59" s="9"/>
      <c r="IP59" s="9"/>
      <c r="IQ59" s="9"/>
      <c r="IR59" s="9"/>
      <c r="IS59" s="9"/>
      <c r="IT59" s="9"/>
      <c r="IU59" s="9"/>
      <c r="IV59" s="9"/>
      <c r="IW59" s="9"/>
      <c r="IX59" s="9"/>
      <c r="IY59" s="9"/>
      <c r="IZ59" s="9"/>
      <c r="JA59" s="9"/>
      <c r="JB59" s="9"/>
      <c r="JC59" s="9"/>
      <c r="JD59" s="9"/>
      <c r="JE59" s="9"/>
      <c r="JF59" s="9"/>
      <c r="JG59" s="9"/>
      <c r="JH59" s="9"/>
      <c r="JI59" s="9"/>
      <c r="JJ59" s="9"/>
      <c r="JK59" s="9"/>
      <c r="JL59" s="9"/>
      <c r="JM59" s="9"/>
      <c r="JN59" s="9"/>
      <c r="JO59" s="9"/>
      <c r="JP59" s="9"/>
      <c r="JQ59" s="9"/>
      <c r="JR59" s="9"/>
      <c r="JS59" s="9"/>
      <c r="JT59" s="9"/>
      <c r="JU59" s="9"/>
      <c r="JV59" s="9"/>
      <c r="JW59" s="9"/>
      <c r="JX59" s="9"/>
      <c r="JY59" s="9"/>
      <c r="JZ59" s="9"/>
      <c r="KA59" s="9"/>
      <c r="KB59" s="9"/>
      <c r="KC59" s="9"/>
      <c r="KD59" s="9"/>
      <c r="KE59" s="9"/>
      <c r="KF59" s="9"/>
      <c r="KG59" s="9"/>
      <c r="KH59" s="9"/>
      <c r="KI59" s="9"/>
      <c r="KJ59" s="9"/>
      <c r="KK59" s="9"/>
      <c r="KL59" s="9"/>
      <c r="KM59" s="9"/>
      <c r="KN59" s="9"/>
      <c r="KO59" s="9"/>
      <c r="KP59" s="9"/>
      <c r="KQ59" s="9"/>
      <c r="KR59" s="9"/>
      <c r="KS59" s="9"/>
      <c r="KT59" s="9"/>
      <c r="KU59" s="9"/>
      <c r="KV59" s="9"/>
      <c r="KW59" s="9"/>
      <c r="KX59" s="9"/>
      <c r="KY59" s="9"/>
      <c r="KZ59" s="9"/>
      <c r="LA59" s="9"/>
      <c r="LB59" s="9"/>
      <c r="LC59" s="9"/>
      <c r="LD59" s="9"/>
      <c r="LE59" s="9"/>
      <c r="LF59" s="9"/>
      <c r="LG59" s="9"/>
      <c r="LH59" s="9"/>
      <c r="LI59" s="9"/>
      <c r="LJ59" s="9"/>
      <c r="LK59" s="9"/>
      <c r="LL59" s="9"/>
      <c r="LM59" s="9"/>
      <c r="LN59" s="9"/>
      <c r="LO59" s="9"/>
      <c r="LP59" s="9"/>
      <c r="LQ59" s="9"/>
      <c r="LR59" s="9"/>
      <c r="LS59" s="9"/>
      <c r="LT59" s="9"/>
      <c r="LU59" s="9"/>
      <c r="LV59" s="9"/>
      <c r="LW59" s="9"/>
      <c r="LX59" s="9"/>
      <c r="LY59" s="9"/>
      <c r="LZ59" s="9"/>
      <c r="MA59" s="9"/>
      <c r="MB59" s="9"/>
      <c r="MC59" s="9"/>
      <c r="MD59" s="9"/>
      <c r="ME59" s="9"/>
      <c r="MF59" s="9"/>
      <c r="MG59" s="9"/>
      <c r="MH59" s="9"/>
      <c r="MI59" s="9"/>
      <c r="MJ59" s="9"/>
      <c r="MK59" s="9"/>
      <c r="ML59" s="9"/>
      <c r="MM59" s="9"/>
      <c r="MN59" s="9"/>
      <c r="MO59" s="9"/>
      <c r="MP59" s="9"/>
      <c r="MQ59" s="9"/>
      <c r="MR59" s="9"/>
      <c r="MS59" s="9"/>
      <c r="MT59" s="9"/>
      <c r="MU59" s="9"/>
      <c r="MV59" s="9"/>
      <c r="MW59" s="9"/>
      <c r="MX59" s="9"/>
      <c r="MY59" s="9"/>
      <c r="MZ59" s="9"/>
      <c r="NA59" s="9"/>
      <c r="NB59" s="9"/>
      <c r="NC59" s="9"/>
      <c r="ND59" s="9"/>
      <c r="NE59" s="9"/>
      <c r="NF59" s="9"/>
      <c r="NG59" s="9"/>
      <c r="NH59" s="9"/>
      <c r="NI59" s="9"/>
      <c r="NJ59" s="9"/>
      <c r="NK59" s="9"/>
      <c r="NL59" s="9"/>
      <c r="NM59" s="9"/>
      <c r="NN59" s="9"/>
      <c r="NO59" s="9"/>
      <c r="NP59" s="9"/>
      <c r="NQ59" s="9"/>
      <c r="NR59" s="9"/>
      <c r="NS59" s="9"/>
      <c r="NT59" s="9"/>
      <c r="NU59" s="9"/>
      <c r="NV59" s="9"/>
      <c r="NW59" s="9"/>
      <c r="NX59" s="9"/>
      <c r="NY59" s="9"/>
      <c r="NZ59" s="9"/>
      <c r="OA59" s="9"/>
      <c r="OB59" s="9"/>
      <c r="OC59" s="9"/>
      <c r="OD59" s="9"/>
      <c r="OE59" s="9"/>
      <c r="OF59" s="9"/>
    </row>
    <row r="60" spans="2:396" x14ac:dyDescent="0.5">
      <c r="B60" s="9">
        <f ca="1"/>
        <v>-7.0492155598539941E-2</v>
      </c>
      <c r="C60" s="2">
        <f ca="1"/>
        <v>150</v>
      </c>
      <c r="E60" s="1">
        <f ca="1"/>
        <v>-5.4158607350098142E-2</v>
      </c>
      <c r="F60" s="2">
        <v>50</v>
      </c>
      <c r="H60" t="s">
        <v>109</v>
      </c>
      <c r="I60" s="1">
        <v>3.3826638477801207E-2</v>
      </c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9"/>
      <c r="BI60" s="9"/>
      <c r="BJ60" s="9"/>
      <c r="BK60" s="9"/>
      <c r="BL60" s="9"/>
      <c r="BM60" s="9"/>
      <c r="BN60" s="9"/>
      <c r="BO60" s="9"/>
      <c r="BP60" s="9"/>
      <c r="BQ60" s="9"/>
      <c r="BR60" s="9"/>
      <c r="BS60" s="9"/>
      <c r="BT60" s="9"/>
      <c r="BU60" s="9"/>
      <c r="BV60" s="9"/>
      <c r="BW60" s="9"/>
      <c r="BX60" s="9"/>
      <c r="BY60" s="9"/>
      <c r="BZ60" s="9"/>
      <c r="CA60" s="9"/>
      <c r="CB60" s="9"/>
      <c r="CC60" s="9"/>
      <c r="CD60" s="9"/>
      <c r="CE60" s="9"/>
      <c r="CF60" s="9"/>
      <c r="CG60" s="9"/>
      <c r="CH60" s="9"/>
      <c r="CI60" s="9"/>
      <c r="CJ60" s="9"/>
      <c r="CK60" s="9"/>
      <c r="CL60" s="9"/>
      <c r="CM60" s="9"/>
      <c r="CN60" s="9"/>
      <c r="CO60" s="9"/>
      <c r="CP60" s="9"/>
      <c r="CQ60" s="9"/>
      <c r="CR60" s="9"/>
      <c r="CS60" s="9"/>
      <c r="CT60" s="9"/>
      <c r="CU60" s="9"/>
      <c r="CV60" s="9"/>
      <c r="CW60" s="9"/>
      <c r="CX60" s="9"/>
      <c r="CY60" s="9"/>
      <c r="CZ60" s="9"/>
      <c r="DA60" s="9"/>
      <c r="DB60" s="9"/>
      <c r="DC60" s="9"/>
      <c r="DD60" s="9"/>
      <c r="DE60" s="9"/>
      <c r="DF60" s="9"/>
      <c r="DG60" s="9"/>
      <c r="DH60" s="9"/>
      <c r="DI60" s="9"/>
      <c r="DJ60" s="9"/>
      <c r="DK60" s="9"/>
      <c r="DL60" s="9"/>
      <c r="DM60" s="9"/>
      <c r="DN60" s="9"/>
      <c r="DO60" s="9"/>
      <c r="DP60" s="9"/>
      <c r="DQ60" s="9"/>
      <c r="DR60" s="9"/>
      <c r="DS60" s="9"/>
      <c r="DT60" s="9"/>
      <c r="DU60" s="9"/>
      <c r="DV60" s="9"/>
      <c r="DW60" s="9"/>
      <c r="DX60" s="9"/>
      <c r="DY60" s="9"/>
      <c r="DZ60" s="9"/>
      <c r="EA60" s="9"/>
      <c r="EB60" s="9"/>
      <c r="EC60" s="9"/>
      <c r="ED60" s="9"/>
      <c r="EE60" s="9"/>
      <c r="EF60" s="9"/>
      <c r="EG60" s="9"/>
      <c r="EH60" s="9"/>
      <c r="EI60" s="9"/>
      <c r="EJ60" s="9"/>
      <c r="EK60" s="9"/>
      <c r="EL60" s="9"/>
      <c r="EM60" s="9"/>
      <c r="EN60" s="9"/>
      <c r="EO60" s="9"/>
      <c r="EP60" s="9"/>
      <c r="EQ60" s="9"/>
      <c r="ER60" s="9"/>
      <c r="ES60" s="9"/>
      <c r="ET60" s="9"/>
      <c r="EU60" s="9"/>
      <c r="EV60" s="9"/>
      <c r="EW60" s="9"/>
      <c r="EX60" s="9"/>
      <c r="EY60" s="9"/>
      <c r="EZ60" s="9"/>
      <c r="FA60" s="9"/>
      <c r="FB60" s="9"/>
      <c r="FC60" s="9"/>
      <c r="FD60" s="9"/>
      <c r="FE60" s="9"/>
      <c r="FF60" s="9"/>
      <c r="FG60" s="9"/>
      <c r="FH60" s="9"/>
      <c r="FI60" s="9"/>
      <c r="FJ60" s="9"/>
      <c r="FK60" s="9"/>
      <c r="FL60" s="9"/>
      <c r="FM60" s="9"/>
      <c r="FN60" s="9"/>
      <c r="FO60" s="9"/>
      <c r="FP60" s="9"/>
      <c r="FQ60" s="9"/>
      <c r="FR60" s="9"/>
      <c r="FS60" s="9"/>
      <c r="FT60" s="9"/>
      <c r="FU60" s="9"/>
      <c r="FV60" s="9"/>
      <c r="FW60" s="9"/>
      <c r="FX60" s="9"/>
      <c r="FY60" s="9"/>
      <c r="FZ60" s="9"/>
      <c r="GA60" s="9"/>
      <c r="GB60" s="9"/>
      <c r="GC60" s="9"/>
      <c r="GD60" s="9"/>
      <c r="GE60" s="9"/>
      <c r="GF60" s="9"/>
      <c r="GG60" s="9"/>
      <c r="GH60" s="9"/>
      <c r="GI60" s="9"/>
      <c r="GJ60" s="9"/>
      <c r="GK60" s="9"/>
      <c r="GL60" s="9"/>
      <c r="GM60" s="9"/>
      <c r="GN60" s="9"/>
      <c r="GO60" s="9"/>
      <c r="GP60" s="9"/>
      <c r="GQ60" s="9"/>
      <c r="GR60" s="9"/>
      <c r="GS60" s="9"/>
      <c r="GT60" s="9"/>
      <c r="GU60" s="9"/>
      <c r="GV60" s="9"/>
      <c r="GW60" s="9"/>
      <c r="GX60" s="9"/>
      <c r="GY60" s="9"/>
      <c r="GZ60" s="9"/>
      <c r="HA60" s="9"/>
      <c r="HB60" s="9"/>
      <c r="HC60" s="9"/>
      <c r="HD60" s="9"/>
      <c r="HE60" s="9"/>
      <c r="HF60" s="9"/>
      <c r="HG60" s="9"/>
      <c r="HH60" s="9"/>
      <c r="HI60" s="9"/>
      <c r="HJ60" s="9"/>
      <c r="HK60" s="9"/>
      <c r="HL60" s="9"/>
      <c r="HM60" s="9"/>
      <c r="HN60" s="9"/>
      <c r="HO60" s="9"/>
      <c r="HP60" s="9"/>
      <c r="HQ60" s="9"/>
      <c r="HR60" s="9"/>
      <c r="HS60" s="9"/>
      <c r="HT60" s="9"/>
      <c r="HU60" s="9"/>
      <c r="HV60" s="9"/>
      <c r="HW60" s="9"/>
      <c r="HX60" s="9"/>
      <c r="HY60" s="9"/>
      <c r="HZ60" s="9"/>
      <c r="IA60" s="9"/>
      <c r="IB60" s="9"/>
      <c r="IC60" s="9"/>
      <c r="ID60" s="9"/>
      <c r="IE60" s="9"/>
      <c r="IF60" s="9"/>
      <c r="IG60" s="9"/>
      <c r="IH60" s="9"/>
      <c r="II60" s="9"/>
      <c r="IJ60" s="9"/>
      <c r="IK60" s="9"/>
      <c r="IL60" s="9"/>
      <c r="IM60" s="9"/>
      <c r="IN60" s="9"/>
      <c r="IO60" s="9"/>
      <c r="IP60" s="9"/>
      <c r="IQ60" s="9"/>
      <c r="IR60" s="9"/>
      <c r="IS60" s="9"/>
      <c r="IT60" s="9"/>
      <c r="IU60" s="9"/>
      <c r="IV60" s="9"/>
      <c r="IW60" s="9"/>
      <c r="IX60" s="9"/>
      <c r="IY60" s="9"/>
      <c r="IZ60" s="9"/>
      <c r="JA60" s="9"/>
      <c r="JB60" s="9"/>
      <c r="JC60" s="9"/>
      <c r="JD60" s="9"/>
      <c r="JE60" s="9"/>
      <c r="JF60" s="9"/>
      <c r="JG60" s="9"/>
      <c r="JH60" s="9"/>
      <c r="JI60" s="9"/>
      <c r="JJ60" s="9"/>
      <c r="JK60" s="9"/>
      <c r="JL60" s="9"/>
      <c r="JM60" s="9"/>
      <c r="JN60" s="9"/>
      <c r="JO60" s="9"/>
      <c r="JP60" s="9"/>
      <c r="JQ60" s="9"/>
      <c r="JR60" s="9"/>
      <c r="JS60" s="9"/>
      <c r="JT60" s="9"/>
      <c r="JU60" s="9"/>
      <c r="JV60" s="9"/>
      <c r="JW60" s="9"/>
      <c r="JX60" s="9"/>
      <c r="JY60" s="9"/>
      <c r="JZ60" s="9"/>
      <c r="KA60" s="9"/>
      <c r="KB60" s="9"/>
      <c r="KC60" s="9"/>
      <c r="KD60" s="9"/>
      <c r="KE60" s="9"/>
      <c r="KF60" s="9"/>
      <c r="KG60" s="9"/>
      <c r="KH60" s="9"/>
      <c r="KI60" s="9"/>
      <c r="KJ60" s="9"/>
      <c r="KK60" s="9"/>
      <c r="KL60" s="9"/>
      <c r="KM60" s="9"/>
      <c r="KN60" s="9"/>
      <c r="KO60" s="9"/>
      <c r="KP60" s="9"/>
      <c r="KQ60" s="9"/>
      <c r="KR60" s="9"/>
      <c r="KS60" s="9"/>
      <c r="KT60" s="9"/>
      <c r="KU60" s="9"/>
      <c r="KV60" s="9"/>
      <c r="KW60" s="9"/>
      <c r="KX60" s="9"/>
      <c r="KY60" s="9"/>
      <c r="KZ60" s="9"/>
      <c r="LA60" s="9"/>
      <c r="LB60" s="9"/>
      <c r="LC60" s="9"/>
      <c r="LD60" s="9"/>
      <c r="LE60" s="9"/>
      <c r="LF60" s="9"/>
      <c r="LG60" s="9"/>
      <c r="LH60" s="9"/>
      <c r="LI60" s="9"/>
      <c r="LJ60" s="9"/>
      <c r="LK60" s="9"/>
      <c r="LL60" s="9"/>
      <c r="LM60" s="9"/>
      <c r="LN60" s="9"/>
      <c r="LO60" s="9"/>
      <c r="LP60" s="9"/>
      <c r="LQ60" s="9"/>
      <c r="LR60" s="9"/>
      <c r="LS60" s="9"/>
      <c r="LT60" s="9"/>
      <c r="LU60" s="9"/>
      <c r="LV60" s="9"/>
      <c r="LW60" s="9"/>
      <c r="LX60" s="9"/>
      <c r="LY60" s="9"/>
      <c r="LZ60" s="9"/>
      <c r="MA60" s="9"/>
      <c r="MB60" s="9"/>
      <c r="MC60" s="9"/>
      <c r="MD60" s="9"/>
      <c r="ME60" s="9"/>
      <c r="MF60" s="9"/>
      <c r="MG60" s="9"/>
      <c r="MH60" s="9"/>
      <c r="MI60" s="9"/>
      <c r="MJ60" s="9"/>
      <c r="MK60" s="9"/>
      <c r="ML60" s="9"/>
      <c r="MM60" s="9"/>
      <c r="MN60" s="9"/>
      <c r="MO60" s="9"/>
      <c r="MP60" s="9"/>
      <c r="MQ60" s="9"/>
      <c r="MR60" s="9"/>
      <c r="MS60" s="9"/>
      <c r="MT60" s="9"/>
      <c r="MU60" s="9"/>
      <c r="MV60" s="9"/>
      <c r="MW60" s="9"/>
      <c r="MX60" s="9"/>
      <c r="MY60" s="9"/>
      <c r="MZ60" s="9"/>
      <c r="NA60" s="9"/>
      <c r="NB60" s="9"/>
      <c r="NC60" s="9"/>
      <c r="ND60" s="9"/>
      <c r="NE60" s="9"/>
      <c r="NF60" s="9"/>
      <c r="NG60" s="9"/>
      <c r="NH60" s="9"/>
      <c r="NI60" s="9"/>
      <c r="NJ60" s="9"/>
      <c r="NK60" s="9"/>
      <c r="NL60" s="9"/>
      <c r="NM60" s="9"/>
      <c r="NN60" s="9"/>
      <c r="NO60" s="9"/>
      <c r="NP60" s="9"/>
      <c r="NQ60" s="9"/>
      <c r="NR60" s="9"/>
      <c r="NS60" s="9"/>
      <c r="NT60" s="9"/>
      <c r="NU60" s="9"/>
      <c r="NV60" s="9"/>
      <c r="NW60" s="9"/>
      <c r="NX60" s="9"/>
      <c r="NY60" s="9"/>
      <c r="NZ60" s="9"/>
      <c r="OA60" s="9"/>
      <c r="OB60" s="9"/>
      <c r="OC60" s="9"/>
      <c r="OD60" s="9"/>
      <c r="OE60" s="9"/>
      <c r="OF60" s="9"/>
    </row>
    <row r="61" spans="2:396" x14ac:dyDescent="0.5">
      <c r="B61" s="9">
        <f ca="1"/>
        <v>-7.3930797335054033E-2</v>
      </c>
      <c r="C61" s="2">
        <f ca="1"/>
        <v>153</v>
      </c>
      <c r="E61" s="1">
        <f ca="1"/>
        <v>-7.2211476466796931E-2</v>
      </c>
      <c r="F61" s="2">
        <v>51</v>
      </c>
      <c r="H61" t="s">
        <v>110</v>
      </c>
      <c r="I61" s="1">
        <v>-1.9086571233810412E-2</v>
      </c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9"/>
      <c r="BI61" s="9"/>
      <c r="BJ61" s="9"/>
      <c r="BK61" s="9"/>
      <c r="BL61" s="9"/>
      <c r="BM61" s="9"/>
      <c r="BN61" s="9"/>
      <c r="BO61" s="9"/>
      <c r="BP61" s="9"/>
      <c r="BQ61" s="9"/>
      <c r="BR61" s="9"/>
      <c r="BS61" s="9"/>
      <c r="BT61" s="9"/>
      <c r="BU61" s="9"/>
      <c r="BV61" s="9"/>
      <c r="BW61" s="9"/>
      <c r="BX61" s="9"/>
      <c r="BY61" s="9"/>
      <c r="BZ61" s="9"/>
      <c r="CA61" s="9"/>
      <c r="CB61" s="9"/>
      <c r="CC61" s="9"/>
      <c r="CD61" s="9"/>
      <c r="CE61" s="9"/>
      <c r="CF61" s="9"/>
      <c r="CG61" s="9"/>
      <c r="CH61" s="9"/>
      <c r="CI61" s="9"/>
      <c r="CJ61" s="9"/>
      <c r="CK61" s="9"/>
      <c r="CL61" s="9"/>
      <c r="CM61" s="9"/>
      <c r="CN61" s="9"/>
      <c r="CO61" s="9"/>
      <c r="CP61" s="9"/>
      <c r="CQ61" s="9"/>
      <c r="CR61" s="9"/>
      <c r="CS61" s="9"/>
      <c r="CT61" s="9"/>
      <c r="CU61" s="9"/>
      <c r="CV61" s="9"/>
      <c r="CW61" s="9"/>
      <c r="CX61" s="9"/>
      <c r="CY61" s="9"/>
      <c r="CZ61" s="9"/>
      <c r="DA61" s="9"/>
      <c r="DB61" s="9"/>
      <c r="DC61" s="9"/>
      <c r="DD61" s="9"/>
      <c r="DE61" s="9"/>
      <c r="DF61" s="9"/>
      <c r="DG61" s="9"/>
      <c r="DH61" s="9"/>
      <c r="DI61" s="9"/>
      <c r="DJ61" s="9"/>
      <c r="DK61" s="9"/>
      <c r="DL61" s="9"/>
      <c r="DM61" s="9"/>
      <c r="DN61" s="9"/>
      <c r="DO61" s="9"/>
      <c r="DP61" s="9"/>
      <c r="DQ61" s="9"/>
      <c r="DR61" s="9"/>
      <c r="DS61" s="9"/>
      <c r="DT61" s="9"/>
      <c r="DU61" s="9"/>
      <c r="DV61" s="9"/>
      <c r="DW61" s="9"/>
      <c r="DX61" s="9"/>
      <c r="DY61" s="9"/>
      <c r="DZ61" s="9"/>
      <c r="EA61" s="9"/>
      <c r="EB61" s="9"/>
      <c r="EC61" s="9"/>
      <c r="ED61" s="9"/>
      <c r="EE61" s="9"/>
      <c r="EF61" s="9"/>
      <c r="EG61" s="9"/>
      <c r="EH61" s="9"/>
      <c r="EI61" s="9"/>
      <c r="EJ61" s="9"/>
      <c r="EK61" s="9"/>
      <c r="EL61" s="9"/>
      <c r="EM61" s="9"/>
      <c r="EN61" s="9"/>
      <c r="EO61" s="9"/>
      <c r="EP61" s="9"/>
      <c r="EQ61" s="9"/>
      <c r="ER61" s="9"/>
      <c r="ES61" s="9"/>
      <c r="ET61" s="9"/>
      <c r="EU61" s="9"/>
      <c r="EV61" s="9"/>
      <c r="EW61" s="9"/>
      <c r="EX61" s="9"/>
      <c r="EY61" s="9"/>
      <c r="EZ61" s="9"/>
      <c r="FA61" s="9"/>
      <c r="FB61" s="9"/>
      <c r="FC61" s="9"/>
      <c r="FD61" s="9"/>
      <c r="FE61" s="9"/>
      <c r="FF61" s="9"/>
      <c r="FG61" s="9"/>
      <c r="FH61" s="9"/>
      <c r="FI61" s="9"/>
      <c r="FJ61" s="9"/>
      <c r="FK61" s="9"/>
      <c r="FL61" s="9"/>
      <c r="FM61" s="9"/>
      <c r="FN61" s="9"/>
      <c r="FO61" s="9"/>
      <c r="FP61" s="9"/>
      <c r="FQ61" s="9"/>
      <c r="FR61" s="9"/>
      <c r="FS61" s="9"/>
      <c r="FT61" s="9"/>
      <c r="FU61" s="9"/>
      <c r="FV61" s="9"/>
      <c r="FW61" s="9"/>
      <c r="FX61" s="9"/>
      <c r="FY61" s="9"/>
      <c r="FZ61" s="9"/>
      <c r="GA61" s="9"/>
      <c r="GB61" s="9"/>
      <c r="GC61" s="9"/>
      <c r="GD61" s="9"/>
      <c r="GE61" s="9"/>
      <c r="GF61" s="9"/>
      <c r="GG61" s="9"/>
      <c r="GH61" s="9"/>
      <c r="GI61" s="9"/>
      <c r="GJ61" s="9"/>
      <c r="GK61" s="9"/>
      <c r="GL61" s="9"/>
      <c r="GM61" s="9"/>
      <c r="GN61" s="9"/>
      <c r="GO61" s="9"/>
      <c r="GP61" s="9"/>
      <c r="GQ61" s="9"/>
      <c r="GR61" s="9"/>
      <c r="GS61" s="9"/>
      <c r="GT61" s="9"/>
      <c r="GU61" s="9"/>
      <c r="GV61" s="9"/>
      <c r="GW61" s="9"/>
      <c r="GX61" s="9"/>
      <c r="GY61" s="9"/>
      <c r="GZ61" s="9"/>
      <c r="HA61" s="9"/>
      <c r="HB61" s="9"/>
      <c r="HC61" s="9"/>
      <c r="HD61" s="9"/>
      <c r="HE61" s="9"/>
      <c r="HF61" s="9"/>
      <c r="HG61" s="9"/>
      <c r="HH61" s="9"/>
      <c r="HI61" s="9"/>
      <c r="HJ61" s="9"/>
      <c r="HK61" s="9"/>
      <c r="HL61" s="9"/>
      <c r="HM61" s="9"/>
      <c r="HN61" s="9"/>
      <c r="HO61" s="9"/>
      <c r="HP61" s="9"/>
      <c r="HQ61" s="9"/>
      <c r="HR61" s="9"/>
      <c r="HS61" s="9"/>
      <c r="HT61" s="9"/>
      <c r="HU61" s="9"/>
      <c r="HV61" s="9"/>
      <c r="HW61" s="9"/>
      <c r="HX61" s="9"/>
      <c r="HY61" s="9"/>
      <c r="HZ61" s="9"/>
      <c r="IA61" s="9"/>
      <c r="IB61" s="9"/>
      <c r="IC61" s="9"/>
      <c r="ID61" s="9"/>
      <c r="IE61" s="9"/>
      <c r="IF61" s="9"/>
      <c r="IG61" s="9"/>
      <c r="IH61" s="9"/>
      <c r="II61" s="9"/>
      <c r="IJ61" s="9"/>
      <c r="IK61" s="9"/>
      <c r="IL61" s="9"/>
      <c r="IM61" s="9"/>
      <c r="IN61" s="9"/>
      <c r="IO61" s="9"/>
      <c r="IP61" s="9"/>
      <c r="IQ61" s="9"/>
      <c r="IR61" s="9"/>
      <c r="IS61" s="9"/>
      <c r="IT61" s="9"/>
      <c r="IU61" s="9"/>
      <c r="IV61" s="9"/>
      <c r="IW61" s="9"/>
      <c r="IX61" s="9"/>
      <c r="IY61" s="9"/>
      <c r="IZ61" s="9"/>
      <c r="JA61" s="9"/>
      <c r="JB61" s="9"/>
      <c r="JC61" s="9"/>
      <c r="JD61" s="9"/>
      <c r="JE61" s="9"/>
      <c r="JF61" s="9"/>
      <c r="JG61" s="9"/>
      <c r="JH61" s="9"/>
      <c r="JI61" s="9"/>
      <c r="JJ61" s="9"/>
      <c r="JK61" s="9"/>
      <c r="JL61" s="9"/>
      <c r="JM61" s="9"/>
      <c r="JN61" s="9"/>
      <c r="JO61" s="9"/>
      <c r="JP61" s="9"/>
      <c r="JQ61" s="9"/>
      <c r="JR61" s="9"/>
      <c r="JS61" s="9"/>
      <c r="JT61" s="9"/>
      <c r="JU61" s="9"/>
      <c r="JV61" s="9"/>
      <c r="JW61" s="9"/>
      <c r="JX61" s="9"/>
      <c r="JY61" s="9"/>
      <c r="JZ61" s="9"/>
      <c r="KA61" s="9"/>
      <c r="KB61" s="9"/>
      <c r="KC61" s="9"/>
      <c r="KD61" s="9"/>
      <c r="KE61" s="9"/>
      <c r="KF61" s="9"/>
      <c r="KG61" s="9"/>
      <c r="KH61" s="9"/>
      <c r="KI61" s="9"/>
      <c r="KJ61" s="9"/>
      <c r="KK61" s="9"/>
      <c r="KL61" s="9"/>
      <c r="KM61" s="9"/>
      <c r="KN61" s="9"/>
      <c r="KO61" s="9"/>
      <c r="KP61" s="9"/>
      <c r="KQ61" s="9"/>
      <c r="KR61" s="9"/>
      <c r="KS61" s="9"/>
      <c r="KT61" s="9"/>
      <c r="KU61" s="9"/>
      <c r="KV61" s="9"/>
      <c r="KW61" s="9"/>
      <c r="KX61" s="9"/>
      <c r="KY61" s="9"/>
      <c r="KZ61" s="9"/>
      <c r="LA61" s="9"/>
      <c r="LB61" s="9"/>
      <c r="LC61" s="9"/>
      <c r="LD61" s="9"/>
      <c r="LE61" s="9"/>
      <c r="LF61" s="9"/>
      <c r="LG61" s="9"/>
      <c r="LH61" s="9"/>
      <c r="LI61" s="9"/>
      <c r="LJ61" s="9"/>
      <c r="LK61" s="9"/>
      <c r="LL61" s="9"/>
      <c r="LM61" s="9"/>
      <c r="LN61" s="9"/>
      <c r="LO61" s="9"/>
      <c r="LP61" s="9"/>
      <c r="LQ61" s="9"/>
      <c r="LR61" s="9"/>
      <c r="LS61" s="9"/>
      <c r="LT61" s="9"/>
      <c r="LU61" s="9"/>
      <c r="LV61" s="9"/>
      <c r="LW61" s="9"/>
      <c r="LX61" s="9"/>
      <c r="LY61" s="9"/>
      <c r="LZ61" s="9"/>
      <c r="MA61" s="9"/>
      <c r="MB61" s="9"/>
      <c r="MC61" s="9"/>
      <c r="MD61" s="9"/>
      <c r="ME61" s="9"/>
      <c r="MF61" s="9"/>
      <c r="MG61" s="9"/>
      <c r="MH61" s="9"/>
      <c r="MI61" s="9"/>
      <c r="MJ61" s="9"/>
      <c r="MK61" s="9"/>
      <c r="ML61" s="9"/>
      <c r="MM61" s="9"/>
      <c r="MN61" s="9"/>
      <c r="MO61" s="9"/>
      <c r="MP61" s="9"/>
      <c r="MQ61" s="9"/>
      <c r="MR61" s="9"/>
      <c r="MS61" s="9"/>
      <c r="MT61" s="9"/>
      <c r="MU61" s="9"/>
      <c r="MV61" s="9"/>
      <c r="MW61" s="9"/>
      <c r="MX61" s="9"/>
      <c r="MY61" s="9"/>
      <c r="MZ61" s="9"/>
      <c r="NA61" s="9"/>
      <c r="NB61" s="9"/>
      <c r="NC61" s="9"/>
      <c r="ND61" s="9"/>
      <c r="NE61" s="9"/>
      <c r="NF61" s="9"/>
      <c r="NG61" s="9"/>
      <c r="NH61" s="9"/>
      <c r="NI61" s="9"/>
      <c r="NJ61" s="9"/>
      <c r="NK61" s="9"/>
      <c r="NL61" s="9"/>
      <c r="NM61" s="9"/>
      <c r="NN61" s="9"/>
      <c r="NO61" s="9"/>
      <c r="NP61" s="9"/>
      <c r="NQ61" s="9"/>
      <c r="NR61" s="9"/>
      <c r="NS61" s="9"/>
      <c r="NT61" s="9"/>
      <c r="NU61" s="9"/>
      <c r="NV61" s="9"/>
      <c r="NW61" s="9"/>
      <c r="NX61" s="9"/>
      <c r="NY61" s="9"/>
      <c r="NZ61" s="9"/>
      <c r="OA61" s="9"/>
      <c r="OB61" s="9"/>
      <c r="OC61" s="9"/>
      <c r="OD61" s="9"/>
      <c r="OE61" s="9"/>
      <c r="OF61" s="9"/>
    </row>
    <row r="62" spans="2:396" x14ac:dyDescent="0.5">
      <c r="B62" s="9">
        <f ca="1"/>
        <v>-8.9619600257899501E-2</v>
      </c>
      <c r="C62" s="2">
        <f ca="1"/>
        <v>156</v>
      </c>
      <c r="E62" s="1">
        <f ca="1"/>
        <v>-9.5422308188267024E-2</v>
      </c>
      <c r="F62" s="2">
        <v>52</v>
      </c>
      <c r="H62" t="s">
        <v>111</v>
      </c>
      <c r="I62" s="1">
        <v>-2.5017373175816648E-2</v>
      </c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  <c r="CM62" s="9"/>
      <c r="CN62" s="9"/>
      <c r="CO62" s="9"/>
      <c r="CP62" s="9"/>
      <c r="CQ62" s="9"/>
      <c r="CR62" s="9"/>
      <c r="CS62" s="9"/>
      <c r="CT62" s="9"/>
      <c r="CU62" s="9"/>
      <c r="CV62" s="9"/>
      <c r="CW62" s="9"/>
      <c r="CX62" s="9"/>
      <c r="CY62" s="9"/>
      <c r="CZ62" s="9"/>
      <c r="DA62" s="9"/>
      <c r="DB62" s="9"/>
      <c r="DC62" s="9"/>
      <c r="DD62" s="9"/>
      <c r="DE62" s="9"/>
      <c r="DF62" s="9"/>
      <c r="DG62" s="9"/>
      <c r="DH62" s="9"/>
      <c r="DI62" s="9"/>
      <c r="DJ62" s="9"/>
      <c r="DK62" s="9"/>
      <c r="DL62" s="9"/>
      <c r="DM62" s="9"/>
      <c r="DN62" s="9"/>
      <c r="DO62" s="9"/>
      <c r="DP62" s="9"/>
      <c r="DQ62" s="9"/>
      <c r="DR62" s="9"/>
      <c r="DS62" s="9"/>
      <c r="DT62" s="9"/>
      <c r="DU62" s="9"/>
      <c r="DV62" s="9"/>
      <c r="DW62" s="9"/>
      <c r="DX62" s="9"/>
      <c r="DY62" s="9"/>
      <c r="DZ62" s="9"/>
      <c r="EA62" s="9"/>
      <c r="EB62" s="9"/>
      <c r="EC62" s="9"/>
      <c r="ED62" s="9"/>
      <c r="EE62" s="9"/>
      <c r="EF62" s="9"/>
      <c r="EG62" s="9"/>
      <c r="EH62" s="9"/>
      <c r="EI62" s="9"/>
      <c r="EJ62" s="9"/>
      <c r="EK62" s="9"/>
      <c r="EL62" s="9"/>
      <c r="EM62" s="9"/>
      <c r="EN62" s="9"/>
      <c r="EO62" s="9"/>
      <c r="EP62" s="9"/>
      <c r="EQ62" s="9"/>
      <c r="ER62" s="9"/>
      <c r="ES62" s="9"/>
      <c r="ET62" s="9"/>
      <c r="EU62" s="9"/>
      <c r="EV62" s="9"/>
      <c r="EW62" s="9"/>
      <c r="EX62" s="9"/>
      <c r="EY62" s="9"/>
      <c r="EZ62" s="9"/>
      <c r="FA62" s="9"/>
      <c r="FB62" s="9"/>
      <c r="FC62" s="9"/>
      <c r="FD62" s="9"/>
      <c r="FE62" s="9"/>
      <c r="FF62" s="9"/>
      <c r="FG62" s="9"/>
      <c r="FH62" s="9"/>
      <c r="FI62" s="9"/>
      <c r="FJ62" s="9"/>
      <c r="FK62" s="9"/>
      <c r="FL62" s="9"/>
      <c r="FM62" s="9"/>
      <c r="FN62" s="9"/>
      <c r="FO62" s="9"/>
      <c r="FP62" s="9"/>
      <c r="FQ62" s="9"/>
      <c r="FR62" s="9"/>
      <c r="FS62" s="9"/>
      <c r="FT62" s="9"/>
      <c r="FU62" s="9"/>
      <c r="FV62" s="9"/>
      <c r="FW62" s="9"/>
      <c r="FX62" s="9"/>
      <c r="FY62" s="9"/>
      <c r="FZ62" s="9"/>
      <c r="GA62" s="9"/>
      <c r="GB62" s="9"/>
      <c r="GC62" s="9"/>
      <c r="GD62" s="9"/>
      <c r="GE62" s="9"/>
      <c r="GF62" s="9"/>
      <c r="GG62" s="9"/>
      <c r="GH62" s="9"/>
      <c r="GI62" s="9"/>
      <c r="GJ62" s="9"/>
      <c r="GK62" s="9"/>
      <c r="GL62" s="9"/>
      <c r="GM62" s="9"/>
      <c r="GN62" s="9"/>
      <c r="GO62" s="9"/>
      <c r="GP62" s="9"/>
      <c r="GQ62" s="9"/>
      <c r="GR62" s="9"/>
      <c r="GS62" s="9"/>
      <c r="GT62" s="9"/>
      <c r="GU62" s="9"/>
      <c r="GV62" s="9"/>
      <c r="GW62" s="9"/>
      <c r="GX62" s="9"/>
      <c r="GY62" s="9"/>
      <c r="GZ62" s="9"/>
      <c r="HA62" s="9"/>
      <c r="HB62" s="9"/>
      <c r="HC62" s="9"/>
      <c r="HD62" s="9"/>
      <c r="HE62" s="9"/>
      <c r="HF62" s="9"/>
      <c r="HG62" s="9"/>
      <c r="HH62" s="9"/>
      <c r="HI62" s="9"/>
      <c r="HJ62" s="9"/>
      <c r="HK62" s="9"/>
      <c r="HL62" s="9"/>
      <c r="HM62" s="9"/>
      <c r="HN62" s="9"/>
      <c r="HO62" s="9"/>
      <c r="HP62" s="9"/>
      <c r="HQ62" s="9"/>
      <c r="HR62" s="9"/>
      <c r="HS62" s="9"/>
      <c r="HT62" s="9"/>
      <c r="HU62" s="9"/>
      <c r="HV62" s="9"/>
      <c r="HW62" s="9"/>
      <c r="HX62" s="9"/>
      <c r="HY62" s="9"/>
      <c r="HZ62" s="9"/>
      <c r="IA62" s="9"/>
      <c r="IB62" s="9"/>
      <c r="IC62" s="9"/>
      <c r="ID62" s="9"/>
      <c r="IE62" s="9"/>
      <c r="IF62" s="9"/>
      <c r="IG62" s="9"/>
      <c r="IH62" s="9"/>
      <c r="II62" s="9"/>
      <c r="IJ62" s="9"/>
      <c r="IK62" s="9"/>
      <c r="IL62" s="9"/>
      <c r="IM62" s="9"/>
      <c r="IN62" s="9"/>
      <c r="IO62" s="9"/>
      <c r="IP62" s="9"/>
      <c r="IQ62" s="9"/>
      <c r="IR62" s="9"/>
      <c r="IS62" s="9"/>
      <c r="IT62" s="9"/>
      <c r="IU62" s="9"/>
      <c r="IV62" s="9"/>
      <c r="IW62" s="9"/>
      <c r="IX62" s="9"/>
      <c r="IY62" s="9"/>
      <c r="IZ62" s="9"/>
      <c r="JA62" s="9"/>
      <c r="JB62" s="9"/>
      <c r="JC62" s="9"/>
      <c r="JD62" s="9"/>
      <c r="JE62" s="9"/>
      <c r="JF62" s="9"/>
      <c r="JG62" s="9"/>
      <c r="JH62" s="9"/>
      <c r="JI62" s="9"/>
      <c r="JJ62" s="9"/>
      <c r="JK62" s="9"/>
      <c r="JL62" s="9"/>
      <c r="JM62" s="9"/>
      <c r="JN62" s="9"/>
      <c r="JO62" s="9"/>
      <c r="JP62" s="9"/>
      <c r="JQ62" s="9"/>
      <c r="JR62" s="9"/>
      <c r="JS62" s="9"/>
      <c r="JT62" s="9"/>
      <c r="JU62" s="9"/>
      <c r="JV62" s="9"/>
      <c r="JW62" s="9"/>
      <c r="JX62" s="9"/>
      <c r="JY62" s="9"/>
      <c r="JZ62" s="9"/>
      <c r="KA62" s="9"/>
      <c r="KB62" s="9"/>
      <c r="KC62" s="9"/>
      <c r="KD62" s="9"/>
      <c r="KE62" s="9"/>
      <c r="KF62" s="9"/>
      <c r="KG62" s="9"/>
      <c r="KH62" s="9"/>
      <c r="KI62" s="9"/>
      <c r="KJ62" s="9"/>
      <c r="KK62" s="9"/>
      <c r="KL62" s="9"/>
      <c r="KM62" s="9"/>
      <c r="KN62" s="9"/>
      <c r="KO62" s="9"/>
      <c r="KP62" s="9"/>
      <c r="KQ62" s="9"/>
      <c r="KR62" s="9"/>
      <c r="KS62" s="9"/>
      <c r="KT62" s="9"/>
      <c r="KU62" s="9"/>
      <c r="KV62" s="9"/>
      <c r="KW62" s="9"/>
      <c r="KX62" s="9"/>
      <c r="KY62" s="9"/>
      <c r="KZ62" s="9"/>
      <c r="LA62" s="9"/>
      <c r="LB62" s="9"/>
      <c r="LC62" s="9"/>
      <c r="LD62" s="9"/>
      <c r="LE62" s="9"/>
      <c r="LF62" s="9"/>
      <c r="LG62" s="9"/>
      <c r="LH62" s="9"/>
      <c r="LI62" s="9"/>
      <c r="LJ62" s="9"/>
      <c r="LK62" s="9"/>
      <c r="LL62" s="9"/>
      <c r="LM62" s="9"/>
      <c r="LN62" s="9"/>
      <c r="LO62" s="9"/>
      <c r="LP62" s="9"/>
      <c r="LQ62" s="9"/>
      <c r="LR62" s="9"/>
      <c r="LS62" s="9"/>
      <c r="LT62" s="9"/>
      <c r="LU62" s="9"/>
      <c r="LV62" s="9"/>
      <c r="LW62" s="9"/>
      <c r="LX62" s="9"/>
      <c r="LY62" s="9"/>
      <c r="LZ62" s="9"/>
      <c r="MA62" s="9"/>
      <c r="MB62" s="9"/>
      <c r="MC62" s="9"/>
      <c r="MD62" s="9"/>
      <c r="ME62" s="9"/>
      <c r="MF62" s="9"/>
      <c r="MG62" s="9"/>
      <c r="MH62" s="9"/>
      <c r="MI62" s="9"/>
      <c r="MJ62" s="9"/>
      <c r="MK62" s="9"/>
      <c r="ML62" s="9"/>
      <c r="MM62" s="9"/>
      <c r="MN62" s="9"/>
      <c r="MO62" s="9"/>
      <c r="MP62" s="9"/>
      <c r="MQ62" s="9"/>
      <c r="MR62" s="9"/>
      <c r="MS62" s="9"/>
      <c r="MT62" s="9"/>
      <c r="MU62" s="9"/>
      <c r="MV62" s="9"/>
      <c r="MW62" s="9"/>
      <c r="MX62" s="9"/>
      <c r="MY62" s="9"/>
      <c r="MZ62" s="9"/>
      <c r="NA62" s="9"/>
      <c r="NB62" s="9"/>
      <c r="NC62" s="9"/>
      <c r="ND62" s="9"/>
      <c r="NE62" s="9"/>
      <c r="NF62" s="9"/>
      <c r="NG62" s="9"/>
      <c r="NH62" s="9"/>
      <c r="NI62" s="9"/>
      <c r="NJ62" s="9"/>
      <c r="NK62" s="9"/>
      <c r="NL62" s="9"/>
      <c r="NM62" s="9"/>
      <c r="NN62" s="9"/>
      <c r="NO62" s="9"/>
      <c r="NP62" s="9"/>
      <c r="NQ62" s="9"/>
      <c r="NR62" s="9"/>
      <c r="NS62" s="9"/>
      <c r="NT62" s="9"/>
      <c r="NU62" s="9"/>
      <c r="NV62" s="9"/>
      <c r="NW62" s="9"/>
      <c r="NX62" s="9"/>
      <c r="NY62" s="9"/>
      <c r="NZ62" s="9"/>
      <c r="OA62" s="9"/>
      <c r="OB62" s="9"/>
      <c r="OC62" s="9"/>
      <c r="OD62" s="9"/>
      <c r="OE62" s="9"/>
      <c r="OF62" s="9"/>
    </row>
    <row r="63" spans="2:396" x14ac:dyDescent="0.5">
      <c r="B63" s="9">
        <f ca="1"/>
        <v>-0.10058027079303811</v>
      </c>
      <c r="C63" s="2">
        <f ca="1"/>
        <v>159</v>
      </c>
      <c r="E63" s="1">
        <f ca="1"/>
        <v>-0.10122501611863455</v>
      </c>
      <c r="F63" s="2">
        <v>53</v>
      </c>
      <c r="H63" t="s">
        <v>112</v>
      </c>
      <c r="I63" s="1">
        <v>-6.4148253741981298E-3</v>
      </c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9"/>
      <c r="BI63" s="9"/>
      <c r="BJ63" s="9"/>
      <c r="BK63" s="9"/>
      <c r="BL63" s="9"/>
      <c r="BM63" s="9"/>
      <c r="BN63" s="9"/>
      <c r="BO63" s="9"/>
      <c r="BP63" s="9"/>
      <c r="BQ63" s="9"/>
      <c r="BR63" s="9"/>
      <c r="BS63" s="9"/>
      <c r="BT63" s="9"/>
      <c r="BU63" s="9"/>
      <c r="BV63" s="9"/>
      <c r="BW63" s="9"/>
      <c r="BX63" s="9"/>
      <c r="BY63" s="9"/>
      <c r="BZ63" s="9"/>
      <c r="CA63" s="9"/>
      <c r="CB63" s="9"/>
      <c r="CC63" s="9"/>
      <c r="CD63" s="9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9"/>
      <c r="EL63" s="9"/>
      <c r="EM63" s="9"/>
      <c r="EN63" s="9"/>
      <c r="EO63" s="9"/>
      <c r="EP63" s="9"/>
      <c r="EQ63" s="9"/>
      <c r="ER63" s="9"/>
      <c r="ES63" s="9"/>
      <c r="ET63" s="9"/>
      <c r="EU63" s="9"/>
      <c r="EV63" s="9"/>
      <c r="EW63" s="9"/>
      <c r="EX63" s="9"/>
      <c r="EY63" s="9"/>
      <c r="EZ63" s="9"/>
      <c r="FA63" s="9"/>
      <c r="FB63" s="9"/>
      <c r="FC63" s="9"/>
      <c r="FD63" s="9"/>
      <c r="FE63" s="9"/>
      <c r="FF63" s="9"/>
      <c r="FG63" s="9"/>
      <c r="FH63" s="9"/>
      <c r="FI63" s="9"/>
      <c r="FJ63" s="9"/>
      <c r="FK63" s="9"/>
      <c r="FL63" s="9"/>
      <c r="FM63" s="9"/>
      <c r="FN63" s="9"/>
      <c r="FO63" s="9"/>
      <c r="FP63" s="9"/>
      <c r="FQ63" s="9"/>
      <c r="FR63" s="9"/>
      <c r="FS63" s="9"/>
      <c r="FT63" s="9"/>
      <c r="FU63" s="9"/>
      <c r="FV63" s="9"/>
      <c r="FW63" s="9"/>
      <c r="FX63" s="9"/>
      <c r="FY63" s="9"/>
      <c r="FZ63" s="9"/>
      <c r="GA63" s="9"/>
      <c r="GB63" s="9"/>
      <c r="GC63" s="9"/>
      <c r="GD63" s="9"/>
      <c r="GE63" s="9"/>
      <c r="GF63" s="9"/>
      <c r="GG63" s="9"/>
      <c r="GH63" s="9"/>
      <c r="GI63" s="9"/>
      <c r="GJ63" s="9"/>
      <c r="GK63" s="9"/>
      <c r="GL63" s="9"/>
      <c r="GM63" s="9"/>
      <c r="GN63" s="9"/>
      <c r="GO63" s="9"/>
      <c r="GP63" s="9"/>
      <c r="GQ63" s="9"/>
      <c r="GR63" s="9"/>
      <c r="GS63" s="9"/>
      <c r="GT63" s="9"/>
      <c r="GU63" s="9"/>
      <c r="GV63" s="9"/>
      <c r="GW63" s="9"/>
      <c r="GX63" s="9"/>
      <c r="GY63" s="9"/>
      <c r="GZ63" s="9"/>
      <c r="HA63" s="9"/>
      <c r="HB63" s="9"/>
      <c r="HC63" s="9"/>
      <c r="HD63" s="9"/>
      <c r="HE63" s="9"/>
      <c r="HF63" s="9"/>
      <c r="HG63" s="9"/>
      <c r="HH63" s="9"/>
      <c r="HI63" s="9"/>
      <c r="HJ63" s="9"/>
      <c r="HK63" s="9"/>
      <c r="HL63" s="9"/>
      <c r="HM63" s="9"/>
      <c r="HN63" s="9"/>
      <c r="HO63" s="9"/>
      <c r="HP63" s="9"/>
      <c r="HQ63" s="9"/>
      <c r="HR63" s="9"/>
      <c r="HS63" s="9"/>
      <c r="HT63" s="9"/>
      <c r="HU63" s="9"/>
      <c r="HV63" s="9"/>
      <c r="HW63" s="9"/>
      <c r="HX63" s="9"/>
      <c r="HY63" s="9"/>
      <c r="HZ63" s="9"/>
      <c r="IA63" s="9"/>
      <c r="IB63" s="9"/>
      <c r="IC63" s="9"/>
      <c r="ID63" s="9"/>
      <c r="IE63" s="9"/>
      <c r="IF63" s="9"/>
      <c r="IG63" s="9"/>
      <c r="IH63" s="9"/>
      <c r="II63" s="9"/>
      <c r="IJ63" s="9"/>
      <c r="IK63" s="9"/>
      <c r="IL63" s="9"/>
      <c r="IM63" s="9"/>
      <c r="IN63" s="9"/>
      <c r="IO63" s="9"/>
      <c r="IP63" s="9"/>
      <c r="IQ63" s="9"/>
      <c r="IR63" s="9"/>
      <c r="IS63" s="9"/>
      <c r="IT63" s="9"/>
      <c r="IU63" s="9"/>
      <c r="IV63" s="9"/>
      <c r="IW63" s="9"/>
      <c r="IX63" s="9"/>
      <c r="IY63" s="9"/>
      <c r="IZ63" s="9"/>
      <c r="JA63" s="9"/>
      <c r="JB63" s="9"/>
      <c r="JC63" s="9"/>
      <c r="JD63" s="9"/>
      <c r="JE63" s="9"/>
      <c r="JF63" s="9"/>
      <c r="JG63" s="9"/>
      <c r="JH63" s="9"/>
      <c r="JI63" s="9"/>
      <c r="JJ63" s="9"/>
      <c r="JK63" s="9"/>
      <c r="JL63" s="9"/>
      <c r="JM63" s="9"/>
      <c r="JN63" s="9"/>
      <c r="JO63" s="9"/>
      <c r="JP63" s="9"/>
      <c r="JQ63" s="9"/>
      <c r="JR63" s="9"/>
      <c r="JS63" s="9"/>
      <c r="JT63" s="9"/>
      <c r="JU63" s="9"/>
      <c r="JV63" s="9"/>
      <c r="JW63" s="9"/>
      <c r="JX63" s="9"/>
      <c r="JY63" s="9"/>
      <c r="JZ63" s="9"/>
      <c r="KA63" s="9"/>
      <c r="KB63" s="9"/>
      <c r="KC63" s="9"/>
      <c r="KD63" s="9"/>
      <c r="KE63" s="9"/>
      <c r="KF63" s="9"/>
      <c r="KG63" s="9"/>
      <c r="KH63" s="9"/>
      <c r="KI63" s="9"/>
      <c r="KJ63" s="9"/>
      <c r="KK63" s="9"/>
      <c r="KL63" s="9"/>
      <c r="KM63" s="9"/>
      <c r="KN63" s="9"/>
      <c r="KO63" s="9"/>
      <c r="KP63" s="9"/>
      <c r="KQ63" s="9"/>
      <c r="KR63" s="9"/>
      <c r="KS63" s="9"/>
      <c r="KT63" s="9"/>
      <c r="KU63" s="9"/>
      <c r="KV63" s="9"/>
      <c r="KW63" s="9"/>
      <c r="KX63" s="9"/>
      <c r="KY63" s="9"/>
      <c r="KZ63" s="9"/>
      <c r="LA63" s="9"/>
      <c r="LB63" s="9"/>
      <c r="LC63" s="9"/>
      <c r="LD63" s="9"/>
      <c r="LE63" s="9"/>
      <c r="LF63" s="9"/>
      <c r="LG63" s="9"/>
      <c r="LH63" s="9"/>
      <c r="LI63" s="9"/>
      <c r="LJ63" s="9"/>
      <c r="LK63" s="9"/>
      <c r="LL63" s="9"/>
      <c r="LM63" s="9"/>
      <c r="LN63" s="9"/>
      <c r="LO63" s="9"/>
      <c r="LP63" s="9"/>
      <c r="LQ63" s="9"/>
      <c r="LR63" s="9"/>
      <c r="LS63" s="9"/>
      <c r="LT63" s="9"/>
      <c r="LU63" s="9"/>
      <c r="LV63" s="9"/>
      <c r="LW63" s="9"/>
      <c r="LX63" s="9"/>
      <c r="LY63" s="9"/>
      <c r="LZ63" s="9"/>
      <c r="MA63" s="9"/>
      <c r="MB63" s="9"/>
      <c r="MC63" s="9"/>
      <c r="MD63" s="9"/>
      <c r="ME63" s="9"/>
      <c r="MF63" s="9"/>
      <c r="MG63" s="9"/>
      <c r="MH63" s="9"/>
      <c r="MI63" s="9"/>
      <c r="MJ63" s="9"/>
      <c r="MK63" s="9"/>
      <c r="ML63" s="9"/>
      <c r="MM63" s="9"/>
      <c r="MN63" s="9"/>
      <c r="MO63" s="9"/>
      <c r="MP63" s="9"/>
      <c r="MQ63" s="9"/>
      <c r="MR63" s="9"/>
      <c r="MS63" s="9"/>
      <c r="MT63" s="9"/>
      <c r="MU63" s="9"/>
      <c r="MV63" s="9"/>
      <c r="MW63" s="9"/>
      <c r="MX63" s="9"/>
      <c r="MY63" s="9"/>
      <c r="MZ63" s="9"/>
      <c r="NA63" s="9"/>
      <c r="NB63" s="9"/>
      <c r="NC63" s="9"/>
      <c r="ND63" s="9"/>
      <c r="NE63" s="9"/>
      <c r="NF63" s="9"/>
      <c r="NG63" s="9"/>
      <c r="NH63" s="9"/>
      <c r="NI63" s="9"/>
      <c r="NJ63" s="9"/>
      <c r="NK63" s="9"/>
      <c r="NL63" s="9"/>
      <c r="NM63" s="9"/>
      <c r="NN63" s="9"/>
      <c r="NO63" s="9"/>
      <c r="NP63" s="9"/>
      <c r="NQ63" s="9"/>
      <c r="NR63" s="9"/>
      <c r="NS63" s="9"/>
      <c r="NT63" s="9"/>
      <c r="NU63" s="9"/>
      <c r="NV63" s="9"/>
      <c r="NW63" s="9"/>
      <c r="NX63" s="9"/>
      <c r="NY63" s="9"/>
      <c r="NZ63" s="9"/>
      <c r="OA63" s="9"/>
      <c r="OB63" s="9"/>
      <c r="OC63" s="9"/>
      <c r="OD63" s="9"/>
      <c r="OE63" s="9"/>
      <c r="OF63" s="9"/>
    </row>
    <row r="64" spans="2:396" x14ac:dyDescent="0.5">
      <c r="B64" s="9">
        <f ca="1"/>
        <v>-0.10229959166129514</v>
      </c>
      <c r="C64" s="2">
        <f ca="1"/>
        <v>162</v>
      </c>
      <c r="E64" s="1">
        <f ca="1"/>
        <v>-0.10509348807221275</v>
      </c>
      <c r="F64" s="2">
        <v>54</v>
      </c>
      <c r="H64" t="s">
        <v>113</v>
      </c>
      <c r="I64" s="1">
        <v>-4.3041606886655703E-3</v>
      </c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  <c r="CM64" s="9"/>
      <c r="CN64" s="9"/>
      <c r="CO64" s="9"/>
      <c r="CP64" s="9"/>
      <c r="CQ64" s="9"/>
      <c r="CR64" s="9"/>
      <c r="CS64" s="9"/>
      <c r="CT64" s="9"/>
      <c r="CU64" s="9"/>
      <c r="CV64" s="9"/>
      <c r="CW64" s="9"/>
      <c r="CX64" s="9"/>
      <c r="CY64" s="9"/>
      <c r="CZ64" s="9"/>
      <c r="DA64" s="9"/>
      <c r="DB64" s="9"/>
      <c r="DC64" s="9"/>
      <c r="DD64" s="9"/>
      <c r="DE64" s="9"/>
      <c r="DF64" s="9"/>
      <c r="DG64" s="9"/>
      <c r="DH64" s="9"/>
      <c r="DI64" s="9"/>
      <c r="DJ64" s="9"/>
      <c r="DK64" s="9"/>
      <c r="DL64" s="9"/>
      <c r="DM64" s="9"/>
      <c r="DN64" s="9"/>
      <c r="DO64" s="9"/>
      <c r="DP64" s="9"/>
      <c r="DQ64" s="9"/>
      <c r="DR64" s="9"/>
      <c r="DS64" s="9"/>
      <c r="DT64" s="9"/>
      <c r="DU64" s="9"/>
      <c r="DV64" s="9"/>
      <c r="DW64" s="9"/>
      <c r="DX64" s="9"/>
      <c r="DY64" s="9"/>
      <c r="DZ64" s="9"/>
      <c r="EA64" s="9"/>
      <c r="EB64" s="9"/>
      <c r="EC64" s="9"/>
      <c r="ED64" s="9"/>
      <c r="EE64" s="9"/>
      <c r="EF64" s="9"/>
      <c r="EG64" s="9"/>
      <c r="EH64" s="9"/>
      <c r="EI64" s="9"/>
      <c r="EJ64" s="9"/>
      <c r="EK64" s="9"/>
      <c r="EL64" s="9"/>
      <c r="EM64" s="9"/>
      <c r="EN64" s="9"/>
      <c r="EO64" s="9"/>
      <c r="EP64" s="9"/>
      <c r="EQ64" s="9"/>
      <c r="ER64" s="9"/>
      <c r="ES64" s="9"/>
      <c r="ET64" s="9"/>
      <c r="EU64" s="9"/>
      <c r="EV64" s="9"/>
      <c r="EW64" s="9"/>
      <c r="EX64" s="9"/>
      <c r="EY64" s="9"/>
      <c r="EZ64" s="9"/>
      <c r="FA64" s="9"/>
      <c r="FB64" s="9"/>
      <c r="FC64" s="9"/>
      <c r="FD64" s="9"/>
      <c r="FE64" s="9"/>
      <c r="FF64" s="9"/>
      <c r="FG64" s="9"/>
      <c r="FH64" s="9"/>
      <c r="FI64" s="9"/>
      <c r="FJ64" s="9"/>
      <c r="FK64" s="9"/>
      <c r="FL64" s="9"/>
      <c r="FM64" s="9"/>
      <c r="FN64" s="9"/>
      <c r="FO64" s="9"/>
      <c r="FP64" s="9"/>
      <c r="FQ64" s="9"/>
      <c r="FR64" s="9"/>
      <c r="FS64" s="9"/>
      <c r="FT64" s="9"/>
      <c r="FU64" s="9"/>
      <c r="FV64" s="9"/>
      <c r="FW64" s="9"/>
      <c r="FX64" s="9"/>
      <c r="FY64" s="9"/>
      <c r="FZ64" s="9"/>
      <c r="GA64" s="9"/>
      <c r="GB64" s="9"/>
      <c r="GC64" s="9"/>
      <c r="GD64" s="9"/>
      <c r="GE64" s="9"/>
      <c r="GF64" s="9"/>
      <c r="GG64" s="9"/>
      <c r="GH64" s="9"/>
      <c r="GI64" s="9"/>
      <c r="GJ64" s="9"/>
      <c r="GK64" s="9"/>
      <c r="GL64" s="9"/>
      <c r="GM64" s="9"/>
      <c r="GN64" s="9"/>
      <c r="GO64" s="9"/>
      <c r="GP64" s="9"/>
      <c r="GQ64" s="9"/>
      <c r="GR64" s="9"/>
      <c r="GS64" s="9"/>
      <c r="GT64" s="9"/>
      <c r="GU64" s="9"/>
      <c r="GV64" s="9"/>
      <c r="GW64" s="9"/>
      <c r="GX64" s="9"/>
      <c r="GY64" s="9"/>
      <c r="GZ64" s="9"/>
      <c r="HA64" s="9"/>
      <c r="HB64" s="9"/>
      <c r="HC64" s="9"/>
      <c r="HD64" s="9"/>
      <c r="HE64" s="9"/>
      <c r="HF64" s="9"/>
      <c r="HG64" s="9"/>
      <c r="HH64" s="9"/>
      <c r="HI64" s="9"/>
      <c r="HJ64" s="9"/>
      <c r="HK64" s="9"/>
      <c r="HL64" s="9"/>
      <c r="HM64" s="9"/>
      <c r="HN64" s="9"/>
      <c r="HO64" s="9"/>
      <c r="HP64" s="9"/>
      <c r="HQ64" s="9"/>
      <c r="HR64" s="9"/>
      <c r="HS64" s="9"/>
      <c r="HT64" s="9"/>
      <c r="HU64" s="9"/>
      <c r="HV64" s="9"/>
      <c r="HW64" s="9"/>
      <c r="HX64" s="9"/>
      <c r="HY64" s="9"/>
      <c r="HZ64" s="9"/>
      <c r="IA64" s="9"/>
      <c r="IB64" s="9"/>
      <c r="IC64" s="9"/>
      <c r="ID64" s="9"/>
      <c r="IE64" s="9"/>
      <c r="IF64" s="9"/>
      <c r="IG64" s="9"/>
      <c r="IH64" s="9"/>
      <c r="II64" s="9"/>
      <c r="IJ64" s="9"/>
      <c r="IK64" s="9"/>
      <c r="IL64" s="9"/>
      <c r="IM64" s="9"/>
      <c r="IN64" s="9"/>
      <c r="IO64" s="9"/>
      <c r="IP64" s="9"/>
      <c r="IQ64" s="9"/>
      <c r="IR64" s="9"/>
      <c r="IS64" s="9"/>
      <c r="IT64" s="9"/>
      <c r="IU64" s="9"/>
      <c r="IV64" s="9"/>
      <c r="IW64" s="9"/>
      <c r="IX64" s="9"/>
      <c r="IY64" s="9"/>
      <c r="IZ64" s="9"/>
      <c r="JA64" s="9"/>
      <c r="JB64" s="9"/>
      <c r="JC64" s="9"/>
      <c r="JD64" s="9"/>
      <c r="JE64" s="9"/>
      <c r="JF64" s="9"/>
      <c r="JG64" s="9"/>
      <c r="JH64" s="9"/>
      <c r="JI64" s="9"/>
      <c r="JJ64" s="9"/>
      <c r="JK64" s="9"/>
      <c r="JL64" s="9"/>
      <c r="JM64" s="9"/>
      <c r="JN64" s="9"/>
      <c r="JO64" s="9"/>
      <c r="JP64" s="9"/>
      <c r="JQ64" s="9"/>
      <c r="JR64" s="9"/>
      <c r="JS64" s="9"/>
      <c r="JT64" s="9"/>
      <c r="JU64" s="9"/>
      <c r="JV64" s="9"/>
      <c r="JW64" s="9"/>
      <c r="JX64" s="9"/>
      <c r="JY64" s="9"/>
      <c r="JZ64" s="9"/>
      <c r="KA64" s="9"/>
      <c r="KB64" s="9"/>
      <c r="KC64" s="9"/>
      <c r="KD64" s="9"/>
      <c r="KE64" s="9"/>
      <c r="KF64" s="9"/>
      <c r="KG64" s="9"/>
      <c r="KH64" s="9"/>
      <c r="KI64" s="9"/>
      <c r="KJ64" s="9"/>
      <c r="KK64" s="9"/>
      <c r="KL64" s="9"/>
      <c r="KM64" s="9"/>
      <c r="KN64" s="9"/>
      <c r="KO64" s="9"/>
      <c r="KP64" s="9"/>
      <c r="KQ64" s="9"/>
      <c r="KR64" s="9"/>
      <c r="KS64" s="9"/>
      <c r="KT64" s="9"/>
      <c r="KU64" s="9"/>
      <c r="KV64" s="9"/>
      <c r="KW64" s="9"/>
      <c r="KX64" s="9"/>
      <c r="KY64" s="9"/>
      <c r="KZ64" s="9"/>
      <c r="LA64" s="9"/>
      <c r="LB64" s="9"/>
      <c r="LC64" s="9"/>
      <c r="LD64" s="9"/>
      <c r="LE64" s="9"/>
      <c r="LF64" s="9"/>
      <c r="LG64" s="9"/>
      <c r="LH64" s="9"/>
      <c r="LI64" s="9"/>
      <c r="LJ64" s="9"/>
      <c r="LK64" s="9"/>
      <c r="LL64" s="9"/>
      <c r="LM64" s="9"/>
      <c r="LN64" s="9"/>
      <c r="LO64" s="9"/>
      <c r="LP64" s="9"/>
      <c r="LQ64" s="9"/>
      <c r="LR64" s="9"/>
      <c r="LS64" s="9"/>
      <c r="LT64" s="9"/>
      <c r="LU64" s="9"/>
      <c r="LV64" s="9"/>
      <c r="LW64" s="9"/>
      <c r="LX64" s="9"/>
      <c r="LY64" s="9"/>
      <c r="LZ64" s="9"/>
      <c r="MA64" s="9"/>
      <c r="MB64" s="9"/>
      <c r="MC64" s="9"/>
      <c r="MD64" s="9"/>
      <c r="ME64" s="9"/>
      <c r="MF64" s="9"/>
      <c r="MG64" s="9"/>
      <c r="MH64" s="9"/>
      <c r="MI64" s="9"/>
      <c r="MJ64" s="9"/>
      <c r="MK64" s="9"/>
      <c r="ML64" s="9"/>
      <c r="MM64" s="9"/>
      <c r="MN64" s="9"/>
      <c r="MO64" s="9"/>
      <c r="MP64" s="9"/>
      <c r="MQ64" s="9"/>
      <c r="MR64" s="9"/>
      <c r="MS64" s="9"/>
      <c r="MT64" s="9"/>
      <c r="MU64" s="9"/>
      <c r="MV64" s="9"/>
      <c r="MW64" s="9"/>
      <c r="MX64" s="9"/>
      <c r="MY64" s="9"/>
      <c r="MZ64" s="9"/>
      <c r="NA64" s="9"/>
      <c r="NB64" s="9"/>
      <c r="NC64" s="9"/>
      <c r="ND64" s="9"/>
      <c r="NE64" s="9"/>
      <c r="NF64" s="9"/>
      <c r="NG64" s="9"/>
      <c r="NH64" s="9"/>
      <c r="NI64" s="9"/>
      <c r="NJ64" s="9"/>
      <c r="NK64" s="9"/>
      <c r="NL64" s="9"/>
      <c r="NM64" s="9"/>
      <c r="NN64" s="9"/>
      <c r="NO64" s="9"/>
      <c r="NP64" s="9"/>
      <c r="NQ64" s="9"/>
      <c r="NR64" s="9"/>
      <c r="NS64" s="9"/>
      <c r="NT64" s="9"/>
      <c r="NU64" s="9"/>
      <c r="NV64" s="9"/>
      <c r="NW64" s="9"/>
      <c r="NX64" s="9"/>
      <c r="NY64" s="9"/>
      <c r="NZ64" s="9"/>
      <c r="OA64" s="9"/>
      <c r="OB64" s="9"/>
      <c r="OC64" s="9"/>
      <c r="OD64" s="9"/>
      <c r="OE64" s="9"/>
      <c r="OF64" s="9"/>
    </row>
    <row r="65" spans="2:396" x14ac:dyDescent="0.5">
      <c r="B65" s="9">
        <f ca="1"/>
        <v>-0.10101010101010229</v>
      </c>
      <c r="C65" s="2">
        <f ca="1"/>
        <v>165</v>
      </c>
      <c r="E65" s="1">
        <f ca="1"/>
        <v>-0.10058027079303811</v>
      </c>
      <c r="F65" s="2">
        <v>55</v>
      </c>
      <c r="H65" t="s">
        <v>114</v>
      </c>
      <c r="I65" s="1">
        <v>5.0432276657059738E-3</v>
      </c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9"/>
      <c r="CN65" s="9"/>
      <c r="CO65" s="9"/>
      <c r="CP65" s="9"/>
      <c r="CQ65" s="9"/>
      <c r="CR65" s="9"/>
      <c r="CS65" s="9"/>
      <c r="CT65" s="9"/>
      <c r="CU65" s="9"/>
      <c r="CV65" s="9"/>
      <c r="CW65" s="9"/>
      <c r="CX65" s="9"/>
      <c r="CY65" s="9"/>
      <c r="CZ65" s="9"/>
      <c r="DA65" s="9"/>
      <c r="DB65" s="9"/>
      <c r="DC65" s="9"/>
      <c r="DD65" s="9"/>
      <c r="DE65" s="9"/>
      <c r="DF65" s="9"/>
      <c r="DG65" s="9"/>
      <c r="DH65" s="9"/>
      <c r="DI65" s="9"/>
      <c r="DJ65" s="9"/>
      <c r="DK65" s="9"/>
      <c r="DL65" s="9"/>
      <c r="DM65" s="9"/>
      <c r="DN65" s="9"/>
      <c r="DO65" s="9"/>
      <c r="DP65" s="9"/>
      <c r="DQ65" s="9"/>
      <c r="DR65" s="9"/>
      <c r="DS65" s="9"/>
      <c r="DT65" s="9"/>
      <c r="DU65" s="9"/>
      <c r="DV65" s="9"/>
      <c r="DW65" s="9"/>
      <c r="DX65" s="9"/>
      <c r="DY65" s="9"/>
      <c r="DZ65" s="9"/>
      <c r="EA65" s="9"/>
      <c r="EB65" s="9"/>
      <c r="EC65" s="9"/>
      <c r="ED65" s="9"/>
      <c r="EE65" s="9"/>
      <c r="EF65" s="9"/>
      <c r="EG65" s="9"/>
      <c r="EH65" s="9"/>
      <c r="EI65" s="9"/>
      <c r="EJ65" s="9"/>
      <c r="EK65" s="9"/>
      <c r="EL65" s="9"/>
      <c r="EM65" s="9"/>
      <c r="EN65" s="9"/>
      <c r="EO65" s="9"/>
      <c r="EP65" s="9"/>
      <c r="EQ65" s="9"/>
      <c r="ER65" s="9"/>
      <c r="ES65" s="9"/>
      <c r="ET65" s="9"/>
      <c r="EU65" s="9"/>
      <c r="EV65" s="9"/>
      <c r="EW65" s="9"/>
      <c r="EX65" s="9"/>
      <c r="EY65" s="9"/>
      <c r="EZ65" s="9"/>
      <c r="FA65" s="9"/>
      <c r="FB65" s="9"/>
      <c r="FC65" s="9"/>
      <c r="FD65" s="9"/>
      <c r="FE65" s="9"/>
      <c r="FF65" s="9"/>
      <c r="FG65" s="9"/>
      <c r="FH65" s="9"/>
      <c r="FI65" s="9"/>
      <c r="FJ65" s="9"/>
      <c r="FK65" s="9"/>
      <c r="FL65" s="9"/>
      <c r="FM65" s="9"/>
      <c r="FN65" s="9"/>
      <c r="FO65" s="9"/>
      <c r="FP65" s="9"/>
      <c r="FQ65" s="9"/>
      <c r="FR65" s="9"/>
      <c r="FS65" s="9"/>
      <c r="FT65" s="9"/>
      <c r="FU65" s="9"/>
      <c r="FV65" s="9"/>
      <c r="FW65" s="9"/>
      <c r="FX65" s="9"/>
      <c r="FY65" s="9"/>
      <c r="FZ65" s="9"/>
      <c r="GA65" s="9"/>
      <c r="GB65" s="9"/>
      <c r="GC65" s="9"/>
      <c r="GD65" s="9"/>
      <c r="GE65" s="9"/>
      <c r="GF65" s="9"/>
      <c r="GG65" s="9"/>
      <c r="GH65" s="9"/>
      <c r="GI65" s="9"/>
      <c r="GJ65" s="9"/>
      <c r="GK65" s="9"/>
      <c r="GL65" s="9"/>
      <c r="GM65" s="9"/>
      <c r="GN65" s="9"/>
      <c r="GO65" s="9"/>
      <c r="GP65" s="9"/>
      <c r="GQ65" s="9"/>
      <c r="GR65" s="9"/>
      <c r="GS65" s="9"/>
      <c r="GT65" s="9"/>
      <c r="GU65" s="9"/>
      <c r="GV65" s="9"/>
      <c r="GW65" s="9"/>
      <c r="GX65" s="9"/>
      <c r="GY65" s="9"/>
      <c r="GZ65" s="9"/>
      <c r="HA65" s="9"/>
      <c r="HB65" s="9"/>
      <c r="HC65" s="9"/>
      <c r="HD65" s="9"/>
      <c r="HE65" s="9"/>
      <c r="HF65" s="9"/>
      <c r="HG65" s="9"/>
      <c r="HH65" s="9"/>
      <c r="HI65" s="9"/>
      <c r="HJ65" s="9"/>
      <c r="HK65" s="9"/>
      <c r="HL65" s="9"/>
      <c r="HM65" s="9"/>
      <c r="HN65" s="9"/>
      <c r="HO65" s="9"/>
      <c r="HP65" s="9"/>
      <c r="HQ65" s="9"/>
      <c r="HR65" s="9"/>
      <c r="HS65" s="9"/>
      <c r="HT65" s="9"/>
      <c r="HU65" s="9"/>
      <c r="HV65" s="9"/>
      <c r="HW65" s="9"/>
      <c r="HX65" s="9"/>
      <c r="HY65" s="9"/>
      <c r="HZ65" s="9"/>
      <c r="IA65" s="9"/>
      <c r="IB65" s="9"/>
      <c r="IC65" s="9"/>
      <c r="ID65" s="9"/>
      <c r="IE65" s="9"/>
      <c r="IF65" s="9"/>
      <c r="IG65" s="9"/>
      <c r="IH65" s="9"/>
      <c r="II65" s="9"/>
      <c r="IJ65" s="9"/>
      <c r="IK65" s="9"/>
      <c r="IL65" s="9"/>
      <c r="IM65" s="9"/>
      <c r="IN65" s="9"/>
      <c r="IO65" s="9"/>
      <c r="IP65" s="9"/>
      <c r="IQ65" s="9"/>
      <c r="IR65" s="9"/>
      <c r="IS65" s="9"/>
      <c r="IT65" s="9"/>
      <c r="IU65" s="9"/>
      <c r="IV65" s="9"/>
      <c r="IW65" s="9"/>
      <c r="IX65" s="9"/>
      <c r="IY65" s="9"/>
      <c r="IZ65" s="9"/>
      <c r="JA65" s="9"/>
      <c r="JB65" s="9"/>
      <c r="JC65" s="9"/>
      <c r="JD65" s="9"/>
      <c r="JE65" s="9"/>
      <c r="JF65" s="9"/>
      <c r="JG65" s="9"/>
      <c r="JH65" s="9"/>
      <c r="JI65" s="9"/>
      <c r="JJ65" s="9"/>
      <c r="JK65" s="9"/>
      <c r="JL65" s="9"/>
      <c r="JM65" s="9"/>
      <c r="JN65" s="9"/>
      <c r="JO65" s="9"/>
      <c r="JP65" s="9"/>
      <c r="JQ65" s="9"/>
      <c r="JR65" s="9"/>
      <c r="JS65" s="9"/>
      <c r="JT65" s="9"/>
      <c r="JU65" s="9"/>
      <c r="JV65" s="9"/>
      <c r="JW65" s="9"/>
      <c r="JX65" s="9"/>
      <c r="JY65" s="9"/>
      <c r="JZ65" s="9"/>
      <c r="KA65" s="9"/>
      <c r="KB65" s="9"/>
      <c r="KC65" s="9"/>
      <c r="KD65" s="9"/>
      <c r="KE65" s="9"/>
      <c r="KF65" s="9"/>
      <c r="KG65" s="9"/>
      <c r="KH65" s="9"/>
      <c r="KI65" s="9"/>
      <c r="KJ65" s="9"/>
      <c r="KK65" s="9"/>
      <c r="KL65" s="9"/>
      <c r="KM65" s="9"/>
      <c r="KN65" s="9"/>
      <c r="KO65" s="9"/>
      <c r="KP65" s="9"/>
      <c r="KQ65" s="9"/>
      <c r="KR65" s="9"/>
      <c r="KS65" s="9"/>
      <c r="KT65" s="9"/>
      <c r="KU65" s="9"/>
      <c r="KV65" s="9"/>
      <c r="KW65" s="9"/>
      <c r="KX65" s="9"/>
      <c r="KY65" s="9"/>
      <c r="KZ65" s="9"/>
      <c r="LA65" s="9"/>
      <c r="LB65" s="9"/>
      <c r="LC65" s="9"/>
      <c r="LD65" s="9"/>
      <c r="LE65" s="9"/>
      <c r="LF65" s="9"/>
      <c r="LG65" s="9"/>
      <c r="LH65" s="9"/>
      <c r="LI65" s="9"/>
      <c r="LJ65" s="9"/>
      <c r="LK65" s="9"/>
      <c r="LL65" s="9"/>
      <c r="LM65" s="9"/>
      <c r="LN65" s="9"/>
      <c r="LO65" s="9"/>
      <c r="LP65" s="9"/>
      <c r="LQ65" s="9"/>
      <c r="LR65" s="9"/>
      <c r="LS65" s="9"/>
      <c r="LT65" s="9"/>
      <c r="LU65" s="9"/>
      <c r="LV65" s="9"/>
      <c r="LW65" s="9"/>
      <c r="LX65" s="9"/>
      <c r="LY65" s="9"/>
      <c r="LZ65" s="9"/>
      <c r="MA65" s="9"/>
      <c r="MB65" s="9"/>
      <c r="MC65" s="9"/>
      <c r="MD65" s="9"/>
      <c r="ME65" s="9"/>
      <c r="MF65" s="9"/>
      <c r="MG65" s="9"/>
      <c r="MH65" s="9"/>
      <c r="MI65" s="9"/>
      <c r="MJ65" s="9"/>
      <c r="MK65" s="9"/>
      <c r="ML65" s="9"/>
      <c r="MM65" s="9"/>
      <c r="MN65" s="9"/>
      <c r="MO65" s="9"/>
      <c r="MP65" s="9"/>
      <c r="MQ65" s="9"/>
      <c r="MR65" s="9"/>
      <c r="MS65" s="9"/>
      <c r="MT65" s="9"/>
      <c r="MU65" s="9"/>
      <c r="MV65" s="9"/>
      <c r="MW65" s="9"/>
      <c r="MX65" s="9"/>
      <c r="MY65" s="9"/>
      <c r="MZ65" s="9"/>
      <c r="NA65" s="9"/>
      <c r="NB65" s="9"/>
      <c r="NC65" s="9"/>
      <c r="ND65" s="9"/>
      <c r="NE65" s="9"/>
      <c r="NF65" s="9"/>
      <c r="NG65" s="9"/>
      <c r="NH65" s="9"/>
      <c r="NI65" s="9"/>
      <c r="NJ65" s="9"/>
      <c r="NK65" s="9"/>
      <c r="NL65" s="9"/>
      <c r="NM65" s="9"/>
      <c r="NN65" s="9"/>
      <c r="NO65" s="9"/>
      <c r="NP65" s="9"/>
      <c r="NQ65" s="9"/>
      <c r="NR65" s="9"/>
      <c r="NS65" s="9"/>
      <c r="NT65" s="9"/>
      <c r="NU65" s="9"/>
      <c r="NV65" s="9"/>
      <c r="NW65" s="9"/>
      <c r="NX65" s="9"/>
      <c r="NY65" s="9"/>
      <c r="NZ65" s="9"/>
      <c r="OA65" s="9"/>
      <c r="OB65" s="9"/>
      <c r="OC65" s="9"/>
      <c r="OD65" s="9"/>
      <c r="OE65" s="9"/>
      <c r="OF65" s="9"/>
    </row>
    <row r="66" spans="2:396" x14ac:dyDescent="0.5">
      <c r="B66" s="9">
        <f ca="1"/>
        <v>-0.10101010101010226</v>
      </c>
      <c r="C66" s="2">
        <f ca="1"/>
        <v>168</v>
      </c>
      <c r="E66" s="1">
        <f ca="1"/>
        <v>-9.7356544165056014E-2</v>
      </c>
      <c r="F66" s="2">
        <v>56</v>
      </c>
      <c r="H66" t="s">
        <v>115</v>
      </c>
      <c r="I66" s="1">
        <v>3.5842293906811484E-3</v>
      </c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9"/>
      <c r="BD66" s="9"/>
      <c r="BE66" s="9"/>
      <c r="BF66" s="9"/>
      <c r="BG66" s="9"/>
      <c r="BH66" s="9"/>
      <c r="BI66" s="9"/>
      <c r="BJ66" s="9"/>
      <c r="BK66" s="9"/>
      <c r="BL66" s="9"/>
      <c r="BM66" s="9"/>
      <c r="BN66" s="9"/>
      <c r="BO66" s="9"/>
      <c r="BP66" s="9"/>
      <c r="BQ66" s="9"/>
      <c r="BR66" s="9"/>
      <c r="BS66" s="9"/>
      <c r="BT66" s="9"/>
      <c r="BU66" s="9"/>
      <c r="BV66" s="9"/>
      <c r="BW66" s="9"/>
      <c r="BX66" s="9"/>
      <c r="BY66" s="9"/>
      <c r="BZ66" s="9"/>
      <c r="CA66" s="9"/>
      <c r="CB66" s="9"/>
      <c r="CC66" s="9"/>
      <c r="CD66" s="9"/>
      <c r="CE66" s="9"/>
      <c r="CF66" s="9"/>
      <c r="CG66" s="9"/>
      <c r="CH66" s="9"/>
      <c r="CI66" s="9"/>
      <c r="CJ66" s="9"/>
      <c r="CK66" s="9"/>
      <c r="CL66" s="9"/>
      <c r="CM66" s="9"/>
      <c r="CN66" s="9"/>
      <c r="CO66" s="9"/>
      <c r="CP66" s="9"/>
      <c r="CQ66" s="9"/>
      <c r="CR66" s="9"/>
      <c r="CS66" s="9"/>
      <c r="CT66" s="9"/>
      <c r="CU66" s="9"/>
      <c r="CV66" s="9"/>
      <c r="CW66" s="9"/>
      <c r="CX66" s="9"/>
      <c r="CY66" s="9"/>
      <c r="CZ66" s="9"/>
      <c r="DA66" s="9"/>
      <c r="DB66" s="9"/>
      <c r="DC66" s="9"/>
      <c r="DD66" s="9"/>
      <c r="DE66" s="9"/>
      <c r="DF66" s="9"/>
      <c r="DG66" s="9"/>
      <c r="DH66" s="9"/>
      <c r="DI66" s="9"/>
      <c r="DJ66" s="9"/>
      <c r="DK66" s="9"/>
      <c r="DL66" s="9"/>
      <c r="DM66" s="9"/>
      <c r="DN66" s="9"/>
      <c r="DO66" s="9"/>
      <c r="DP66" s="9"/>
      <c r="DQ66" s="9"/>
      <c r="DR66" s="9"/>
      <c r="DS66" s="9"/>
      <c r="DT66" s="9"/>
      <c r="DU66" s="9"/>
      <c r="DV66" s="9"/>
      <c r="DW66" s="9"/>
      <c r="DX66" s="9"/>
      <c r="DY66" s="9"/>
      <c r="DZ66" s="9"/>
      <c r="EA66" s="9"/>
      <c r="EB66" s="9"/>
      <c r="EC66" s="9"/>
      <c r="ED66" s="9"/>
      <c r="EE66" s="9"/>
      <c r="EF66" s="9"/>
      <c r="EG66" s="9"/>
      <c r="EH66" s="9"/>
      <c r="EI66" s="9"/>
      <c r="EJ66" s="9"/>
      <c r="EK66" s="9"/>
      <c r="EL66" s="9"/>
      <c r="EM66" s="9"/>
      <c r="EN66" s="9"/>
      <c r="EO66" s="9"/>
      <c r="EP66" s="9"/>
      <c r="EQ66" s="9"/>
      <c r="ER66" s="9"/>
      <c r="ES66" s="9"/>
      <c r="ET66" s="9"/>
      <c r="EU66" s="9"/>
      <c r="EV66" s="9"/>
      <c r="EW66" s="9"/>
      <c r="EX66" s="9"/>
      <c r="EY66" s="9"/>
      <c r="EZ66" s="9"/>
      <c r="FA66" s="9"/>
      <c r="FB66" s="9"/>
      <c r="FC66" s="9"/>
      <c r="FD66" s="9"/>
      <c r="FE66" s="9"/>
      <c r="FF66" s="9"/>
      <c r="FG66" s="9"/>
      <c r="FH66" s="9"/>
      <c r="FI66" s="9"/>
      <c r="FJ66" s="9"/>
      <c r="FK66" s="9"/>
      <c r="FL66" s="9"/>
      <c r="FM66" s="9"/>
      <c r="FN66" s="9"/>
      <c r="FO66" s="9"/>
      <c r="FP66" s="9"/>
      <c r="FQ66" s="9"/>
      <c r="FR66" s="9"/>
      <c r="FS66" s="9"/>
      <c r="FT66" s="9"/>
      <c r="FU66" s="9"/>
      <c r="FV66" s="9"/>
      <c r="FW66" s="9"/>
      <c r="FX66" s="9"/>
      <c r="FY66" s="9"/>
      <c r="FZ66" s="9"/>
      <c r="GA66" s="9"/>
      <c r="GB66" s="9"/>
      <c r="GC66" s="9"/>
      <c r="GD66" s="9"/>
      <c r="GE66" s="9"/>
      <c r="GF66" s="9"/>
      <c r="GG66" s="9"/>
      <c r="GH66" s="9"/>
      <c r="GI66" s="9"/>
      <c r="GJ66" s="9"/>
      <c r="GK66" s="9"/>
      <c r="GL66" s="9"/>
      <c r="GM66" s="9"/>
      <c r="GN66" s="9"/>
      <c r="GO66" s="9"/>
      <c r="GP66" s="9"/>
      <c r="GQ66" s="9"/>
      <c r="GR66" s="9"/>
      <c r="GS66" s="9"/>
      <c r="GT66" s="9"/>
      <c r="GU66" s="9"/>
      <c r="GV66" s="9"/>
      <c r="GW66" s="9"/>
      <c r="GX66" s="9"/>
      <c r="GY66" s="9"/>
      <c r="GZ66" s="9"/>
      <c r="HA66" s="9"/>
      <c r="HB66" s="9"/>
      <c r="HC66" s="9"/>
      <c r="HD66" s="9"/>
      <c r="HE66" s="9"/>
      <c r="HF66" s="9"/>
      <c r="HG66" s="9"/>
      <c r="HH66" s="9"/>
      <c r="HI66" s="9"/>
      <c r="HJ66" s="9"/>
      <c r="HK66" s="9"/>
      <c r="HL66" s="9"/>
      <c r="HM66" s="9"/>
      <c r="HN66" s="9"/>
      <c r="HO66" s="9"/>
      <c r="HP66" s="9"/>
      <c r="HQ66" s="9"/>
      <c r="HR66" s="9"/>
      <c r="HS66" s="9"/>
      <c r="HT66" s="9"/>
      <c r="HU66" s="9"/>
      <c r="HV66" s="9"/>
      <c r="HW66" s="9"/>
      <c r="HX66" s="9"/>
      <c r="HY66" s="9"/>
      <c r="HZ66" s="9"/>
      <c r="IA66" s="9"/>
      <c r="IB66" s="9"/>
      <c r="IC66" s="9"/>
      <c r="ID66" s="9"/>
      <c r="IE66" s="9"/>
      <c r="IF66" s="9"/>
      <c r="IG66" s="9"/>
      <c r="IH66" s="9"/>
      <c r="II66" s="9"/>
      <c r="IJ66" s="9"/>
      <c r="IK66" s="9"/>
      <c r="IL66" s="9"/>
      <c r="IM66" s="9"/>
      <c r="IN66" s="9"/>
      <c r="IO66" s="9"/>
      <c r="IP66" s="9"/>
      <c r="IQ66" s="9"/>
      <c r="IR66" s="9"/>
      <c r="IS66" s="9"/>
      <c r="IT66" s="9"/>
      <c r="IU66" s="9"/>
      <c r="IV66" s="9"/>
      <c r="IW66" s="9"/>
      <c r="IX66" s="9"/>
      <c r="IY66" s="9"/>
      <c r="IZ66" s="9"/>
      <c r="JA66" s="9"/>
      <c r="JB66" s="9"/>
      <c r="JC66" s="9"/>
      <c r="JD66" s="9"/>
      <c r="JE66" s="9"/>
      <c r="JF66" s="9"/>
      <c r="JG66" s="9"/>
      <c r="JH66" s="9"/>
      <c r="JI66" s="9"/>
      <c r="JJ66" s="9"/>
      <c r="JK66" s="9"/>
      <c r="JL66" s="9"/>
      <c r="JM66" s="9"/>
      <c r="JN66" s="9"/>
      <c r="JO66" s="9"/>
      <c r="JP66" s="9"/>
      <c r="JQ66" s="9"/>
      <c r="JR66" s="9"/>
      <c r="JS66" s="9"/>
      <c r="JT66" s="9"/>
      <c r="JU66" s="9"/>
      <c r="JV66" s="9"/>
      <c r="JW66" s="9"/>
      <c r="JX66" s="9"/>
      <c r="JY66" s="9"/>
      <c r="JZ66" s="9"/>
      <c r="KA66" s="9"/>
      <c r="KB66" s="9"/>
      <c r="KC66" s="9"/>
      <c r="KD66" s="9"/>
      <c r="KE66" s="9"/>
      <c r="KF66" s="9"/>
      <c r="KG66" s="9"/>
      <c r="KH66" s="9"/>
      <c r="KI66" s="9"/>
      <c r="KJ66" s="9"/>
      <c r="KK66" s="9"/>
      <c r="KL66" s="9"/>
      <c r="KM66" s="9"/>
      <c r="KN66" s="9"/>
      <c r="KO66" s="9"/>
      <c r="KP66" s="9"/>
      <c r="KQ66" s="9"/>
      <c r="KR66" s="9"/>
      <c r="KS66" s="9"/>
      <c r="KT66" s="9"/>
      <c r="KU66" s="9"/>
      <c r="KV66" s="9"/>
      <c r="KW66" s="9"/>
      <c r="KX66" s="9"/>
      <c r="KY66" s="9"/>
      <c r="KZ66" s="9"/>
      <c r="LA66" s="9"/>
      <c r="LB66" s="9"/>
      <c r="LC66" s="9"/>
      <c r="LD66" s="9"/>
      <c r="LE66" s="9"/>
      <c r="LF66" s="9"/>
      <c r="LG66" s="9"/>
      <c r="LH66" s="9"/>
      <c r="LI66" s="9"/>
      <c r="LJ66" s="9"/>
      <c r="LK66" s="9"/>
      <c r="LL66" s="9"/>
      <c r="LM66" s="9"/>
      <c r="LN66" s="9"/>
      <c r="LO66" s="9"/>
      <c r="LP66" s="9"/>
      <c r="LQ66" s="9"/>
      <c r="LR66" s="9"/>
      <c r="LS66" s="9"/>
      <c r="LT66" s="9"/>
      <c r="LU66" s="9"/>
      <c r="LV66" s="9"/>
      <c r="LW66" s="9"/>
      <c r="LX66" s="9"/>
      <c r="LY66" s="9"/>
      <c r="LZ66" s="9"/>
      <c r="MA66" s="9"/>
      <c r="MB66" s="9"/>
      <c r="MC66" s="9"/>
      <c r="MD66" s="9"/>
      <c r="ME66" s="9"/>
      <c r="MF66" s="9"/>
      <c r="MG66" s="9"/>
      <c r="MH66" s="9"/>
      <c r="MI66" s="9"/>
      <c r="MJ66" s="9"/>
      <c r="MK66" s="9"/>
      <c r="ML66" s="9"/>
      <c r="MM66" s="9"/>
      <c r="MN66" s="9"/>
      <c r="MO66" s="9"/>
      <c r="MP66" s="9"/>
      <c r="MQ66" s="9"/>
      <c r="MR66" s="9"/>
      <c r="MS66" s="9"/>
      <c r="MT66" s="9"/>
      <c r="MU66" s="9"/>
      <c r="MV66" s="9"/>
      <c r="MW66" s="9"/>
      <c r="MX66" s="9"/>
      <c r="MY66" s="9"/>
      <c r="MZ66" s="9"/>
      <c r="NA66" s="9"/>
      <c r="NB66" s="9"/>
      <c r="NC66" s="9"/>
      <c r="ND66" s="9"/>
      <c r="NE66" s="9"/>
      <c r="NF66" s="9"/>
      <c r="NG66" s="9"/>
      <c r="NH66" s="9"/>
      <c r="NI66" s="9"/>
      <c r="NJ66" s="9"/>
      <c r="NK66" s="9"/>
      <c r="NL66" s="9"/>
      <c r="NM66" s="9"/>
      <c r="NN66" s="9"/>
      <c r="NO66" s="9"/>
      <c r="NP66" s="9"/>
      <c r="NQ66" s="9"/>
      <c r="NR66" s="9"/>
      <c r="NS66" s="9"/>
      <c r="NT66" s="9"/>
      <c r="NU66" s="9"/>
      <c r="NV66" s="9"/>
      <c r="NW66" s="9"/>
      <c r="NX66" s="9"/>
      <c r="NY66" s="9"/>
      <c r="NZ66" s="9"/>
      <c r="OA66" s="9"/>
      <c r="OB66" s="9"/>
      <c r="OC66" s="9"/>
      <c r="OD66" s="9"/>
      <c r="OE66" s="9"/>
      <c r="OF66" s="9"/>
    </row>
    <row r="67" spans="2:396" x14ac:dyDescent="0.5">
      <c r="B67" s="9">
        <f ca="1"/>
        <v>-9.6496883730927505E-2</v>
      </c>
      <c r="C67" s="2">
        <f ca="1"/>
        <v>171</v>
      </c>
      <c r="E67" s="1">
        <f ca="1"/>
        <v>-0.10509348807221264</v>
      </c>
      <c r="F67" s="2">
        <v>57</v>
      </c>
      <c r="H67" t="s">
        <v>116</v>
      </c>
      <c r="I67" s="1">
        <v>-8.5714285714285632E-3</v>
      </c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9"/>
      <c r="BD67" s="9"/>
      <c r="BE67" s="9"/>
      <c r="BF67" s="9"/>
      <c r="BG67" s="9"/>
      <c r="BH67" s="9"/>
      <c r="BI67" s="9"/>
      <c r="BJ67" s="9"/>
      <c r="BK67" s="9"/>
      <c r="BL67" s="9"/>
      <c r="BM67" s="9"/>
      <c r="BN67" s="9"/>
      <c r="BO67" s="9"/>
      <c r="BP67" s="9"/>
      <c r="BQ67" s="9"/>
      <c r="BR67" s="9"/>
      <c r="BS67" s="9"/>
      <c r="BT67" s="9"/>
      <c r="BU67" s="9"/>
      <c r="BV67" s="9"/>
      <c r="BW67" s="9"/>
      <c r="BX67" s="9"/>
      <c r="BY67" s="9"/>
      <c r="BZ67" s="9"/>
      <c r="CA67" s="9"/>
      <c r="CB67" s="9"/>
      <c r="CC67" s="9"/>
      <c r="CD67" s="9"/>
      <c r="CE67" s="9"/>
      <c r="CF67" s="9"/>
      <c r="CG67" s="9"/>
      <c r="CH67" s="9"/>
      <c r="CI67" s="9"/>
      <c r="CJ67" s="9"/>
      <c r="CK67" s="9"/>
      <c r="CL67" s="9"/>
      <c r="CM67" s="9"/>
      <c r="CN67" s="9"/>
      <c r="CO67" s="9"/>
      <c r="CP67" s="9"/>
      <c r="CQ67" s="9"/>
      <c r="CR67" s="9"/>
      <c r="CS67" s="9"/>
      <c r="CT67" s="9"/>
      <c r="CU67" s="9"/>
      <c r="CV67" s="9"/>
      <c r="CW67" s="9"/>
      <c r="CX67" s="9"/>
      <c r="CY67" s="9"/>
      <c r="CZ67" s="9"/>
      <c r="DA67" s="9"/>
      <c r="DB67" s="9"/>
      <c r="DC67" s="9"/>
      <c r="DD67" s="9"/>
      <c r="DE67" s="9"/>
      <c r="DF67" s="9"/>
      <c r="DG67" s="9"/>
      <c r="DH67" s="9"/>
      <c r="DI67" s="9"/>
      <c r="DJ67" s="9"/>
      <c r="DK67" s="9"/>
      <c r="DL67" s="9"/>
      <c r="DM67" s="9"/>
      <c r="DN67" s="9"/>
      <c r="DO67" s="9"/>
      <c r="DP67" s="9"/>
      <c r="DQ67" s="9"/>
      <c r="DR67" s="9"/>
      <c r="DS67" s="9"/>
      <c r="DT67" s="9"/>
      <c r="DU67" s="9"/>
      <c r="DV67" s="9"/>
      <c r="DW67" s="9"/>
      <c r="DX67" s="9"/>
      <c r="DY67" s="9"/>
      <c r="DZ67" s="9"/>
      <c r="EA67" s="9"/>
      <c r="EB67" s="9"/>
      <c r="EC67" s="9"/>
      <c r="ED67" s="9"/>
      <c r="EE67" s="9"/>
      <c r="EF67" s="9"/>
      <c r="EG67" s="9"/>
      <c r="EH67" s="9"/>
      <c r="EI67" s="9"/>
      <c r="EJ67" s="9"/>
      <c r="EK67" s="9"/>
      <c r="EL67" s="9"/>
      <c r="EM67" s="9"/>
      <c r="EN67" s="9"/>
      <c r="EO67" s="9"/>
      <c r="EP67" s="9"/>
      <c r="EQ67" s="9"/>
      <c r="ER67" s="9"/>
      <c r="ES67" s="9"/>
      <c r="ET67" s="9"/>
      <c r="EU67" s="9"/>
      <c r="EV67" s="9"/>
      <c r="EW67" s="9"/>
      <c r="EX67" s="9"/>
      <c r="EY67" s="9"/>
      <c r="EZ67" s="9"/>
      <c r="FA67" s="9"/>
      <c r="FB67" s="9"/>
      <c r="FC67" s="9"/>
      <c r="FD67" s="9"/>
      <c r="FE67" s="9"/>
      <c r="FF67" s="9"/>
      <c r="FG67" s="9"/>
      <c r="FH67" s="9"/>
      <c r="FI67" s="9"/>
      <c r="FJ67" s="9"/>
      <c r="FK67" s="9"/>
      <c r="FL67" s="9"/>
      <c r="FM67" s="9"/>
      <c r="FN67" s="9"/>
      <c r="FO67" s="9"/>
      <c r="FP67" s="9"/>
      <c r="FQ67" s="9"/>
      <c r="FR67" s="9"/>
      <c r="FS67" s="9"/>
      <c r="FT67" s="9"/>
      <c r="FU67" s="9"/>
      <c r="FV67" s="9"/>
      <c r="FW67" s="9"/>
      <c r="FX67" s="9"/>
      <c r="FY67" s="9"/>
      <c r="FZ67" s="9"/>
      <c r="GA67" s="9"/>
      <c r="GB67" s="9"/>
      <c r="GC67" s="9"/>
      <c r="GD67" s="9"/>
      <c r="GE67" s="9"/>
      <c r="GF67" s="9"/>
      <c r="GG67" s="9"/>
      <c r="GH67" s="9"/>
      <c r="GI67" s="9"/>
      <c r="GJ67" s="9"/>
      <c r="GK67" s="9"/>
      <c r="GL67" s="9"/>
      <c r="GM67" s="9"/>
      <c r="GN67" s="9"/>
      <c r="GO67" s="9"/>
      <c r="GP67" s="9"/>
      <c r="GQ67" s="9"/>
      <c r="GR67" s="9"/>
      <c r="GS67" s="9"/>
      <c r="GT67" s="9"/>
      <c r="GU67" s="9"/>
      <c r="GV67" s="9"/>
      <c r="GW67" s="9"/>
      <c r="GX67" s="9"/>
      <c r="GY67" s="9"/>
      <c r="GZ67" s="9"/>
      <c r="HA67" s="9"/>
      <c r="HB67" s="9"/>
      <c r="HC67" s="9"/>
      <c r="HD67" s="9"/>
      <c r="HE67" s="9"/>
      <c r="HF67" s="9"/>
      <c r="HG67" s="9"/>
      <c r="HH67" s="9"/>
      <c r="HI67" s="9"/>
      <c r="HJ67" s="9"/>
      <c r="HK67" s="9"/>
      <c r="HL67" s="9"/>
      <c r="HM67" s="9"/>
      <c r="HN67" s="9"/>
      <c r="HO67" s="9"/>
      <c r="HP67" s="9"/>
      <c r="HQ67" s="9"/>
      <c r="HR67" s="9"/>
      <c r="HS67" s="9"/>
      <c r="HT67" s="9"/>
      <c r="HU67" s="9"/>
      <c r="HV67" s="9"/>
      <c r="HW67" s="9"/>
      <c r="HX67" s="9"/>
      <c r="HY67" s="9"/>
      <c r="HZ67" s="9"/>
      <c r="IA67" s="9"/>
      <c r="IB67" s="9"/>
      <c r="IC67" s="9"/>
      <c r="ID67" s="9"/>
      <c r="IE67" s="9"/>
      <c r="IF67" s="9"/>
      <c r="IG67" s="9"/>
      <c r="IH67" s="9"/>
      <c r="II67" s="9"/>
      <c r="IJ67" s="9"/>
      <c r="IK67" s="9"/>
      <c r="IL67" s="9"/>
      <c r="IM67" s="9"/>
      <c r="IN67" s="9"/>
      <c r="IO67" s="9"/>
      <c r="IP67" s="9"/>
      <c r="IQ67" s="9"/>
      <c r="IR67" s="9"/>
      <c r="IS67" s="9"/>
      <c r="IT67" s="9"/>
      <c r="IU67" s="9"/>
      <c r="IV67" s="9"/>
      <c r="IW67" s="9"/>
      <c r="IX67" s="9"/>
      <c r="IY67" s="9"/>
      <c r="IZ67" s="9"/>
      <c r="JA67" s="9"/>
      <c r="JB67" s="9"/>
      <c r="JC67" s="9"/>
      <c r="JD67" s="9"/>
      <c r="JE67" s="9"/>
      <c r="JF67" s="9"/>
      <c r="JG67" s="9"/>
      <c r="JH67" s="9"/>
      <c r="JI67" s="9"/>
      <c r="JJ67" s="9"/>
      <c r="JK67" s="9"/>
      <c r="JL67" s="9"/>
      <c r="JM67" s="9"/>
      <c r="JN67" s="9"/>
      <c r="JO67" s="9"/>
      <c r="JP67" s="9"/>
      <c r="JQ67" s="9"/>
      <c r="JR67" s="9"/>
      <c r="JS67" s="9"/>
      <c r="JT67" s="9"/>
      <c r="JU67" s="9"/>
      <c r="JV67" s="9"/>
      <c r="JW67" s="9"/>
      <c r="JX67" s="9"/>
      <c r="JY67" s="9"/>
      <c r="JZ67" s="9"/>
      <c r="KA67" s="9"/>
      <c r="KB67" s="9"/>
      <c r="KC67" s="9"/>
      <c r="KD67" s="9"/>
      <c r="KE67" s="9"/>
      <c r="KF67" s="9"/>
      <c r="KG67" s="9"/>
      <c r="KH67" s="9"/>
      <c r="KI67" s="9"/>
      <c r="KJ67" s="9"/>
      <c r="KK67" s="9"/>
      <c r="KL67" s="9"/>
      <c r="KM67" s="9"/>
      <c r="KN67" s="9"/>
      <c r="KO67" s="9"/>
      <c r="KP67" s="9"/>
      <c r="KQ67" s="9"/>
      <c r="KR67" s="9"/>
      <c r="KS67" s="9"/>
      <c r="KT67" s="9"/>
      <c r="KU67" s="9"/>
      <c r="KV67" s="9"/>
      <c r="KW67" s="9"/>
      <c r="KX67" s="9"/>
      <c r="KY67" s="9"/>
      <c r="KZ67" s="9"/>
      <c r="LA67" s="9"/>
      <c r="LB67" s="9"/>
      <c r="LC67" s="9"/>
      <c r="LD67" s="9"/>
      <c r="LE67" s="9"/>
      <c r="LF67" s="9"/>
      <c r="LG67" s="9"/>
      <c r="LH67" s="9"/>
      <c r="LI67" s="9"/>
      <c r="LJ67" s="9"/>
      <c r="LK67" s="9"/>
      <c r="LL67" s="9"/>
      <c r="LM67" s="9"/>
      <c r="LN67" s="9"/>
      <c r="LO67" s="9"/>
      <c r="LP67" s="9"/>
      <c r="LQ67" s="9"/>
      <c r="LR67" s="9"/>
      <c r="LS67" s="9"/>
      <c r="LT67" s="9"/>
      <c r="LU67" s="9"/>
      <c r="LV67" s="9"/>
      <c r="LW67" s="9"/>
      <c r="LX67" s="9"/>
      <c r="LY67" s="9"/>
      <c r="LZ67" s="9"/>
      <c r="MA67" s="9"/>
      <c r="MB67" s="9"/>
      <c r="MC67" s="9"/>
      <c r="MD67" s="9"/>
      <c r="ME67" s="9"/>
      <c r="MF67" s="9"/>
      <c r="MG67" s="9"/>
      <c r="MH67" s="9"/>
      <c r="MI67" s="9"/>
      <c r="MJ67" s="9"/>
      <c r="MK67" s="9"/>
      <c r="ML67" s="9"/>
      <c r="MM67" s="9"/>
      <c r="MN67" s="9"/>
      <c r="MO67" s="9"/>
      <c r="MP67" s="9"/>
      <c r="MQ67" s="9"/>
      <c r="MR67" s="9"/>
      <c r="MS67" s="9"/>
      <c r="MT67" s="9"/>
      <c r="MU67" s="9"/>
      <c r="MV67" s="9"/>
      <c r="MW67" s="9"/>
      <c r="MX67" s="9"/>
      <c r="MY67" s="9"/>
      <c r="MZ67" s="9"/>
      <c r="NA67" s="9"/>
      <c r="NB67" s="9"/>
      <c r="NC67" s="9"/>
      <c r="ND67" s="9"/>
      <c r="NE67" s="9"/>
      <c r="NF67" s="9"/>
      <c r="NG67" s="9"/>
      <c r="NH67" s="9"/>
      <c r="NI67" s="9"/>
      <c r="NJ67" s="9"/>
      <c r="NK67" s="9"/>
      <c r="NL67" s="9"/>
      <c r="NM67" s="9"/>
      <c r="NN67" s="9"/>
      <c r="NO67" s="9"/>
      <c r="NP67" s="9"/>
      <c r="NQ67" s="9"/>
      <c r="NR67" s="9"/>
      <c r="NS67" s="9"/>
      <c r="NT67" s="9"/>
      <c r="NU67" s="9"/>
      <c r="NV67" s="9"/>
      <c r="NW67" s="9"/>
      <c r="NX67" s="9"/>
      <c r="NY67" s="9"/>
      <c r="NZ67" s="9"/>
      <c r="OA67" s="9"/>
      <c r="OB67" s="9"/>
      <c r="OC67" s="9"/>
      <c r="OD67" s="9"/>
      <c r="OE67" s="9"/>
      <c r="OF67" s="9"/>
    </row>
    <row r="68" spans="2:396" x14ac:dyDescent="0.5">
      <c r="B68" s="9">
        <f ca="1"/>
        <v>-9.3702987320009853E-2</v>
      </c>
      <c r="C68" s="2">
        <f ca="1"/>
        <v>174</v>
      </c>
      <c r="E68" s="1">
        <f ca="1"/>
        <v>-8.7040618955513849E-2</v>
      </c>
      <c r="F68" s="2">
        <v>58</v>
      </c>
      <c r="H68" t="s">
        <v>117</v>
      </c>
      <c r="I68" s="1">
        <v>2.0172910662824117E-2</v>
      </c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9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  <c r="IX68" s="9"/>
      <c r="IY68" s="9"/>
      <c r="IZ68" s="9"/>
      <c r="JA68" s="9"/>
      <c r="JB68" s="9"/>
      <c r="JC68" s="9"/>
      <c r="JD68" s="9"/>
      <c r="JE68" s="9"/>
      <c r="JF68" s="9"/>
      <c r="JG68" s="9"/>
      <c r="JH68" s="9"/>
      <c r="JI68" s="9"/>
      <c r="JJ68" s="9"/>
      <c r="JK68" s="9"/>
      <c r="JL68" s="9"/>
      <c r="JM68" s="9"/>
      <c r="JN68" s="9"/>
      <c r="JO68" s="9"/>
      <c r="JP68" s="9"/>
      <c r="JQ68" s="9"/>
      <c r="JR68" s="9"/>
      <c r="JS68" s="9"/>
      <c r="JT68" s="9"/>
      <c r="JU68" s="9"/>
      <c r="JV68" s="9"/>
      <c r="JW68" s="9"/>
      <c r="JX68" s="9"/>
      <c r="JY68" s="9"/>
      <c r="JZ68" s="9"/>
      <c r="KA68" s="9"/>
      <c r="KB68" s="9"/>
      <c r="KC68" s="9"/>
      <c r="KD68" s="9"/>
      <c r="KE68" s="9"/>
      <c r="KF68" s="9"/>
      <c r="KG68" s="9"/>
      <c r="KH68" s="9"/>
      <c r="KI68" s="9"/>
      <c r="KJ68" s="9"/>
      <c r="KK68" s="9"/>
      <c r="KL68" s="9"/>
      <c r="KM68" s="9"/>
      <c r="KN68" s="9"/>
      <c r="KO68" s="9"/>
      <c r="KP68" s="9"/>
      <c r="KQ68" s="9"/>
      <c r="KR68" s="9"/>
      <c r="KS68" s="9"/>
      <c r="KT68" s="9"/>
      <c r="KU68" s="9"/>
      <c r="KV68" s="9"/>
      <c r="KW68" s="9"/>
      <c r="KX68" s="9"/>
      <c r="KY68" s="9"/>
      <c r="KZ68" s="9"/>
      <c r="LA68" s="9"/>
      <c r="LB68" s="9"/>
      <c r="LC68" s="9"/>
      <c r="LD68" s="9"/>
      <c r="LE68" s="9"/>
      <c r="LF68" s="9"/>
      <c r="LG68" s="9"/>
      <c r="LH68" s="9"/>
      <c r="LI68" s="9"/>
      <c r="LJ68" s="9"/>
      <c r="LK68" s="9"/>
      <c r="LL68" s="9"/>
      <c r="LM68" s="9"/>
      <c r="LN68" s="9"/>
      <c r="LO68" s="9"/>
      <c r="LP68" s="9"/>
      <c r="LQ68" s="9"/>
      <c r="LR68" s="9"/>
      <c r="LS68" s="9"/>
      <c r="LT68" s="9"/>
      <c r="LU68" s="9"/>
      <c r="LV68" s="9"/>
      <c r="LW68" s="9"/>
      <c r="LX68" s="9"/>
      <c r="LY68" s="9"/>
      <c r="LZ68" s="9"/>
      <c r="MA68" s="9"/>
      <c r="MB68" s="9"/>
      <c r="MC68" s="9"/>
      <c r="MD68" s="9"/>
      <c r="ME68" s="9"/>
      <c r="MF68" s="9"/>
      <c r="MG68" s="9"/>
      <c r="MH68" s="9"/>
      <c r="MI68" s="9"/>
      <c r="MJ68" s="9"/>
      <c r="MK68" s="9"/>
      <c r="ML68" s="9"/>
      <c r="MM68" s="9"/>
      <c r="MN68" s="9"/>
      <c r="MO68" s="9"/>
      <c r="MP68" s="9"/>
      <c r="MQ68" s="9"/>
      <c r="MR68" s="9"/>
      <c r="MS68" s="9"/>
      <c r="MT68" s="9"/>
      <c r="MU68" s="9"/>
      <c r="MV68" s="9"/>
      <c r="MW68" s="9"/>
      <c r="MX68" s="9"/>
      <c r="MY68" s="9"/>
      <c r="MZ68" s="9"/>
      <c r="NA68" s="9"/>
      <c r="NB68" s="9"/>
      <c r="NC68" s="9"/>
      <c r="ND68" s="9"/>
      <c r="NE68" s="9"/>
      <c r="NF68" s="9"/>
      <c r="NG68" s="9"/>
      <c r="NH68" s="9"/>
      <c r="NI68" s="9"/>
      <c r="NJ68" s="9"/>
      <c r="NK68" s="9"/>
      <c r="NL68" s="9"/>
      <c r="NM68" s="9"/>
      <c r="NN68" s="9"/>
      <c r="NO68" s="9"/>
      <c r="NP68" s="9"/>
      <c r="NQ68" s="9"/>
      <c r="NR68" s="9"/>
      <c r="NS68" s="9"/>
      <c r="NT68" s="9"/>
      <c r="NU68" s="9"/>
      <c r="NV68" s="9"/>
      <c r="NW68" s="9"/>
      <c r="NX68" s="9"/>
      <c r="NY68" s="9"/>
      <c r="NZ68" s="9"/>
      <c r="OA68" s="9"/>
      <c r="OB68" s="9"/>
      <c r="OC68" s="9"/>
      <c r="OD68" s="9"/>
      <c r="OE68" s="9"/>
      <c r="OF68" s="9"/>
    </row>
    <row r="69" spans="2:396" x14ac:dyDescent="0.5">
      <c r="B69" s="9">
        <f ca="1"/>
        <v>-8.747044917257818E-2</v>
      </c>
      <c r="C69" s="2">
        <f ca="1"/>
        <v>177</v>
      </c>
      <c r="E69" s="1">
        <f ca="1"/>
        <v>-8.897485493230306E-2</v>
      </c>
      <c r="F69" s="2">
        <v>59</v>
      </c>
      <c r="H69" t="s">
        <v>118</v>
      </c>
      <c r="I69" s="1">
        <v>-2.1186440677966045E-3</v>
      </c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  <c r="CM69" s="9"/>
      <c r="CN69" s="9"/>
      <c r="CO69" s="9"/>
      <c r="CP69" s="9"/>
      <c r="CQ69" s="9"/>
      <c r="CR69" s="9"/>
      <c r="CS69" s="9"/>
      <c r="CT69" s="9"/>
      <c r="CU69" s="9"/>
      <c r="CV69" s="9"/>
      <c r="CW69" s="9"/>
      <c r="CX69" s="9"/>
      <c r="CY69" s="9"/>
      <c r="CZ69" s="9"/>
      <c r="DA69" s="9"/>
      <c r="DB69" s="9"/>
      <c r="DC69" s="9"/>
      <c r="DD69" s="9"/>
      <c r="DE69" s="9"/>
      <c r="DF69" s="9"/>
      <c r="DG69" s="9"/>
      <c r="DH69" s="9"/>
      <c r="DI69" s="9"/>
      <c r="DJ69" s="9"/>
      <c r="DK69" s="9"/>
      <c r="DL69" s="9"/>
      <c r="DM69" s="9"/>
      <c r="DN69" s="9"/>
      <c r="DO69" s="9"/>
      <c r="DP69" s="9"/>
      <c r="DQ69" s="9"/>
      <c r="DR69" s="9"/>
      <c r="DS69" s="9"/>
      <c r="DT69" s="9"/>
      <c r="DU69" s="9"/>
      <c r="DV69" s="9"/>
      <c r="DW69" s="9"/>
      <c r="DX69" s="9"/>
      <c r="DY69" s="9"/>
      <c r="DZ69" s="9"/>
      <c r="EA69" s="9"/>
      <c r="EB69" s="9"/>
      <c r="EC69" s="9"/>
      <c r="ED69" s="9"/>
      <c r="EE69" s="9"/>
      <c r="EF69" s="9"/>
      <c r="EG69" s="9"/>
      <c r="EH69" s="9"/>
      <c r="EI69" s="9"/>
      <c r="EJ69" s="9"/>
      <c r="EK69" s="9"/>
      <c r="EL69" s="9"/>
      <c r="EM69" s="9"/>
      <c r="EN69" s="9"/>
      <c r="EO69" s="9"/>
      <c r="EP69" s="9"/>
      <c r="EQ69" s="9"/>
      <c r="ER69" s="9"/>
      <c r="ES69" s="9"/>
      <c r="ET69" s="9"/>
      <c r="EU69" s="9"/>
      <c r="EV69" s="9"/>
      <c r="EW69" s="9"/>
      <c r="EX69" s="9"/>
      <c r="EY69" s="9"/>
      <c r="EZ69" s="9"/>
      <c r="FA69" s="9"/>
      <c r="FB69" s="9"/>
      <c r="FC69" s="9"/>
      <c r="FD69" s="9"/>
      <c r="FE69" s="9"/>
      <c r="FF69" s="9"/>
      <c r="FG69" s="9"/>
      <c r="FH69" s="9"/>
      <c r="FI69" s="9"/>
      <c r="FJ69" s="9"/>
      <c r="FK69" s="9"/>
      <c r="FL69" s="9"/>
      <c r="FM69" s="9"/>
      <c r="FN69" s="9"/>
      <c r="FO69" s="9"/>
      <c r="FP69" s="9"/>
      <c r="FQ69" s="9"/>
      <c r="FR69" s="9"/>
      <c r="FS69" s="9"/>
      <c r="FT69" s="9"/>
      <c r="FU69" s="9"/>
      <c r="FV69" s="9"/>
      <c r="FW69" s="9"/>
      <c r="FX69" s="9"/>
      <c r="FY69" s="9"/>
      <c r="FZ69" s="9"/>
      <c r="GA69" s="9"/>
      <c r="GB69" s="9"/>
      <c r="GC69" s="9"/>
      <c r="GD69" s="9"/>
      <c r="GE69" s="9"/>
      <c r="GF69" s="9"/>
      <c r="GG69" s="9"/>
      <c r="GH69" s="9"/>
      <c r="GI69" s="9"/>
      <c r="GJ69" s="9"/>
      <c r="GK69" s="9"/>
      <c r="GL69" s="9"/>
      <c r="GM69" s="9"/>
      <c r="GN69" s="9"/>
      <c r="GO69" s="9"/>
      <c r="GP69" s="9"/>
      <c r="GQ69" s="9"/>
      <c r="GR69" s="9"/>
      <c r="GS69" s="9"/>
      <c r="GT69" s="9"/>
      <c r="GU69" s="9"/>
      <c r="GV69" s="9"/>
      <c r="GW69" s="9"/>
      <c r="GX69" s="9"/>
      <c r="GY69" s="9"/>
      <c r="GZ69" s="9"/>
      <c r="HA69" s="9"/>
      <c r="HB69" s="9"/>
      <c r="HC69" s="9"/>
      <c r="HD69" s="9"/>
      <c r="HE69" s="9"/>
      <c r="HF69" s="9"/>
      <c r="HG69" s="9"/>
      <c r="HH69" s="9"/>
      <c r="HI69" s="9"/>
      <c r="HJ69" s="9"/>
      <c r="HK69" s="9"/>
      <c r="HL69" s="9"/>
      <c r="HM69" s="9"/>
      <c r="HN69" s="9"/>
      <c r="HO69" s="9"/>
      <c r="HP69" s="9"/>
      <c r="HQ69" s="9"/>
      <c r="HR69" s="9"/>
      <c r="HS69" s="9"/>
      <c r="HT69" s="9"/>
      <c r="HU69" s="9"/>
      <c r="HV69" s="9"/>
      <c r="HW69" s="9"/>
      <c r="HX69" s="9"/>
      <c r="HY69" s="9"/>
      <c r="HZ69" s="9"/>
      <c r="IA69" s="9"/>
      <c r="IB69" s="9"/>
      <c r="IC69" s="9"/>
      <c r="ID69" s="9"/>
      <c r="IE69" s="9"/>
      <c r="IF69" s="9"/>
      <c r="IG69" s="9"/>
      <c r="IH69" s="9"/>
      <c r="II69" s="9"/>
      <c r="IJ69" s="9"/>
      <c r="IK69" s="9"/>
      <c r="IL69" s="9"/>
      <c r="IM69" s="9"/>
      <c r="IN69" s="9"/>
      <c r="IO69" s="9"/>
      <c r="IP69" s="9"/>
      <c r="IQ69" s="9"/>
      <c r="IR69" s="9"/>
      <c r="IS69" s="9"/>
      <c r="IT69" s="9"/>
      <c r="IU69" s="9"/>
      <c r="IV69" s="9"/>
      <c r="IW69" s="9"/>
      <c r="IX69" s="9"/>
      <c r="IY69" s="9"/>
      <c r="IZ69" s="9"/>
      <c r="JA69" s="9"/>
      <c r="JB69" s="9"/>
      <c r="JC69" s="9"/>
      <c r="JD69" s="9"/>
      <c r="JE69" s="9"/>
      <c r="JF69" s="9"/>
      <c r="JG69" s="9"/>
      <c r="JH69" s="9"/>
      <c r="JI69" s="9"/>
      <c r="JJ69" s="9"/>
      <c r="JK69" s="9"/>
      <c r="JL69" s="9"/>
      <c r="JM69" s="9"/>
      <c r="JN69" s="9"/>
      <c r="JO69" s="9"/>
      <c r="JP69" s="9"/>
      <c r="JQ69" s="9"/>
      <c r="JR69" s="9"/>
      <c r="JS69" s="9"/>
      <c r="JT69" s="9"/>
      <c r="JU69" s="9"/>
      <c r="JV69" s="9"/>
      <c r="JW69" s="9"/>
      <c r="JX69" s="9"/>
      <c r="JY69" s="9"/>
      <c r="JZ69" s="9"/>
      <c r="KA69" s="9"/>
      <c r="KB69" s="9"/>
      <c r="KC69" s="9"/>
      <c r="KD69" s="9"/>
      <c r="KE69" s="9"/>
      <c r="KF69" s="9"/>
      <c r="KG69" s="9"/>
      <c r="KH69" s="9"/>
      <c r="KI69" s="9"/>
      <c r="KJ69" s="9"/>
      <c r="KK69" s="9"/>
      <c r="KL69" s="9"/>
      <c r="KM69" s="9"/>
      <c r="KN69" s="9"/>
      <c r="KO69" s="9"/>
      <c r="KP69" s="9"/>
      <c r="KQ69" s="9"/>
      <c r="KR69" s="9"/>
      <c r="KS69" s="9"/>
      <c r="KT69" s="9"/>
      <c r="KU69" s="9"/>
      <c r="KV69" s="9"/>
      <c r="KW69" s="9"/>
      <c r="KX69" s="9"/>
      <c r="KY69" s="9"/>
      <c r="KZ69" s="9"/>
      <c r="LA69" s="9"/>
      <c r="LB69" s="9"/>
      <c r="LC69" s="9"/>
      <c r="LD69" s="9"/>
      <c r="LE69" s="9"/>
      <c r="LF69" s="9"/>
      <c r="LG69" s="9"/>
      <c r="LH69" s="9"/>
      <c r="LI69" s="9"/>
      <c r="LJ69" s="9"/>
      <c r="LK69" s="9"/>
      <c r="LL69" s="9"/>
      <c r="LM69" s="9"/>
      <c r="LN69" s="9"/>
      <c r="LO69" s="9"/>
      <c r="LP69" s="9"/>
      <c r="LQ69" s="9"/>
      <c r="LR69" s="9"/>
      <c r="LS69" s="9"/>
      <c r="LT69" s="9"/>
      <c r="LU69" s="9"/>
      <c r="LV69" s="9"/>
      <c r="LW69" s="9"/>
      <c r="LX69" s="9"/>
      <c r="LY69" s="9"/>
      <c r="LZ69" s="9"/>
      <c r="MA69" s="9"/>
      <c r="MB69" s="9"/>
      <c r="MC69" s="9"/>
      <c r="MD69" s="9"/>
      <c r="ME69" s="9"/>
      <c r="MF69" s="9"/>
      <c r="MG69" s="9"/>
      <c r="MH69" s="9"/>
      <c r="MI69" s="9"/>
      <c r="MJ69" s="9"/>
      <c r="MK69" s="9"/>
      <c r="ML69" s="9"/>
      <c r="MM69" s="9"/>
      <c r="MN69" s="9"/>
      <c r="MO69" s="9"/>
      <c r="MP69" s="9"/>
      <c r="MQ69" s="9"/>
      <c r="MR69" s="9"/>
      <c r="MS69" s="9"/>
      <c r="MT69" s="9"/>
      <c r="MU69" s="9"/>
      <c r="MV69" s="9"/>
      <c r="MW69" s="9"/>
      <c r="MX69" s="9"/>
      <c r="MY69" s="9"/>
      <c r="MZ69" s="9"/>
      <c r="NA69" s="9"/>
      <c r="NB69" s="9"/>
      <c r="NC69" s="9"/>
      <c r="ND69" s="9"/>
      <c r="NE69" s="9"/>
      <c r="NF69" s="9"/>
      <c r="NG69" s="9"/>
      <c r="NH69" s="9"/>
      <c r="NI69" s="9"/>
      <c r="NJ69" s="9"/>
      <c r="NK69" s="9"/>
      <c r="NL69" s="9"/>
      <c r="NM69" s="9"/>
      <c r="NN69" s="9"/>
      <c r="NO69" s="9"/>
      <c r="NP69" s="9"/>
      <c r="NQ69" s="9"/>
      <c r="NR69" s="9"/>
      <c r="NS69" s="9"/>
      <c r="NT69" s="9"/>
      <c r="NU69" s="9"/>
      <c r="NV69" s="9"/>
      <c r="NW69" s="9"/>
      <c r="NX69" s="9"/>
      <c r="NY69" s="9"/>
      <c r="NZ69" s="9"/>
      <c r="OA69" s="9"/>
      <c r="OB69" s="9"/>
      <c r="OC69" s="9"/>
      <c r="OD69" s="9"/>
      <c r="OE69" s="9"/>
      <c r="OF69" s="9"/>
    </row>
    <row r="70" spans="2:396" x14ac:dyDescent="0.5">
      <c r="B70" s="9">
        <f ca="1"/>
        <v>-8.7685364281110359E-2</v>
      </c>
      <c r="C70" s="2">
        <f ca="1"/>
        <v>180</v>
      </c>
      <c r="E70" s="1">
        <f ca="1"/>
        <v>-8.639587362991763E-2</v>
      </c>
      <c r="F70" s="2">
        <v>60</v>
      </c>
      <c r="H70" t="s">
        <v>119</v>
      </c>
      <c r="I70" s="1">
        <v>2.8308563340408988E-3</v>
      </c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</row>
    <row r="71" spans="2:396" x14ac:dyDescent="0.5">
      <c r="B71" s="9">
        <f ca="1"/>
        <v>-8.5536213195789149E-2</v>
      </c>
      <c r="C71" s="2">
        <f ca="1"/>
        <v>183</v>
      </c>
      <c r="E71" s="1">
        <f ca="1"/>
        <v>-8.7685364281110401E-2</v>
      </c>
      <c r="F71" s="2">
        <v>61</v>
      </c>
      <c r="H71" t="s">
        <v>120</v>
      </c>
      <c r="I71" s="1">
        <v>-1.4114326040931546E-3</v>
      </c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  <c r="IX71" s="1"/>
      <c r="IY71" s="1"/>
      <c r="IZ71" s="1"/>
      <c r="JA71" s="1"/>
      <c r="JB71" s="1"/>
      <c r="JC71" s="1"/>
      <c r="JD71" s="1"/>
      <c r="JE71" s="1"/>
      <c r="JF71" s="1"/>
      <c r="JG71" s="1"/>
      <c r="JH71" s="1"/>
      <c r="JI71" s="1"/>
      <c r="JJ71" s="1"/>
      <c r="JK71" s="1"/>
      <c r="JL71" s="1"/>
      <c r="JM71" s="1"/>
      <c r="JN71" s="1"/>
      <c r="JO71" s="1"/>
      <c r="JP71" s="1"/>
      <c r="JQ71" s="1"/>
      <c r="JR71" s="1"/>
      <c r="JS71" s="1"/>
      <c r="JT71" s="1"/>
      <c r="JU71" s="1"/>
      <c r="JV71" s="1"/>
      <c r="JW71" s="1"/>
      <c r="JX71" s="1"/>
      <c r="JY71" s="1"/>
      <c r="JZ71" s="1"/>
      <c r="KA71" s="1"/>
      <c r="KB71" s="1"/>
      <c r="KC71" s="1"/>
      <c r="KD71" s="1"/>
      <c r="KE71" s="1"/>
      <c r="KF71" s="1"/>
      <c r="KG71" s="1"/>
      <c r="KH71" s="1"/>
      <c r="KI71" s="1"/>
      <c r="KJ71" s="1"/>
      <c r="KK71" s="1"/>
      <c r="KL71" s="1"/>
      <c r="KM71" s="1"/>
      <c r="KN71" s="1"/>
      <c r="KO71" s="1"/>
      <c r="KP71" s="1"/>
      <c r="KQ71" s="1"/>
      <c r="KR71" s="1"/>
      <c r="KS71" s="1"/>
      <c r="KT71" s="1"/>
      <c r="KU71" s="1"/>
      <c r="KV71" s="1"/>
      <c r="KW71" s="1"/>
      <c r="KX71" s="1"/>
      <c r="KY71" s="1"/>
      <c r="KZ71" s="1"/>
      <c r="LA71" s="1"/>
      <c r="LB71" s="1"/>
      <c r="LC71" s="1"/>
      <c r="LD71" s="1"/>
      <c r="LE71" s="1"/>
      <c r="LF71" s="1"/>
      <c r="LG71" s="1"/>
      <c r="LH71" s="1"/>
      <c r="LI71" s="1"/>
      <c r="LJ71" s="1"/>
      <c r="LK71" s="1"/>
      <c r="LL71" s="1"/>
      <c r="LM71" s="1"/>
      <c r="LN71" s="1"/>
      <c r="LO71" s="1"/>
      <c r="LP71" s="1"/>
      <c r="LQ71" s="1"/>
      <c r="LR71" s="1"/>
      <c r="LS71" s="1"/>
      <c r="LT71" s="1"/>
      <c r="LU71" s="1"/>
      <c r="LV71" s="1"/>
      <c r="LW71" s="1"/>
      <c r="LX71" s="1"/>
      <c r="LY71" s="1"/>
      <c r="LZ71" s="1"/>
      <c r="MA71" s="1"/>
      <c r="MB71" s="1"/>
      <c r="MC71" s="1"/>
      <c r="MD71" s="1"/>
      <c r="ME71" s="1"/>
      <c r="MF71" s="1"/>
      <c r="MG71" s="1"/>
      <c r="MH71" s="1"/>
      <c r="MI71" s="1"/>
      <c r="MJ71" s="1"/>
      <c r="MK71" s="1"/>
      <c r="ML71" s="1"/>
      <c r="MM71" s="1"/>
      <c r="MN71" s="1"/>
      <c r="MO71" s="1"/>
      <c r="MP71" s="1"/>
      <c r="MQ71" s="1"/>
      <c r="MR71" s="1"/>
      <c r="MS71" s="1"/>
      <c r="MT71" s="1"/>
      <c r="MU71" s="1"/>
      <c r="MV71" s="1"/>
      <c r="MW71" s="1"/>
      <c r="MX71" s="1"/>
      <c r="MY71" s="1"/>
      <c r="MZ71" s="1"/>
      <c r="NA71" s="1"/>
      <c r="NB71" s="1"/>
      <c r="NC71" s="1"/>
      <c r="ND71" s="1"/>
      <c r="NE71" s="1"/>
      <c r="NF71" s="1"/>
      <c r="NG71" s="1"/>
      <c r="NH71" s="1"/>
      <c r="NI71" s="1"/>
      <c r="NJ71" s="1"/>
      <c r="NK71" s="1"/>
      <c r="NL71" s="1"/>
      <c r="NM71" s="1"/>
      <c r="NN71" s="1"/>
      <c r="NO71" s="1"/>
      <c r="NP71" s="1"/>
      <c r="NQ71" s="1"/>
      <c r="NR71" s="1"/>
      <c r="NS71" s="1"/>
      <c r="NT71" s="1"/>
      <c r="NU71" s="1"/>
      <c r="NV71" s="1"/>
      <c r="NW71" s="1"/>
      <c r="NX71" s="1"/>
      <c r="NY71" s="1"/>
      <c r="NZ71" s="1"/>
      <c r="OA71" s="1"/>
      <c r="OB71" s="1"/>
      <c r="OC71" s="1"/>
      <c r="OD71" s="1"/>
      <c r="OE71" s="1"/>
      <c r="OF71" s="1"/>
    </row>
    <row r="72" spans="2:396" x14ac:dyDescent="0.5">
      <c r="B72" s="9">
        <f ca="1"/>
        <v>-7.8229099505696828E-2</v>
      </c>
      <c r="C72" s="2">
        <f ca="1"/>
        <v>186</v>
      </c>
      <c r="E72" s="1">
        <f ca="1"/>
        <v>-8.2527401676339429E-2</v>
      </c>
      <c r="F72" s="2">
        <v>62</v>
      </c>
      <c r="H72" t="s">
        <v>121</v>
      </c>
      <c r="I72" s="1">
        <v>5.6537102473497303E-3</v>
      </c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</row>
    <row r="73" spans="2:396" x14ac:dyDescent="0.5">
      <c r="B73" s="9">
        <f ca="1"/>
        <v>-8.4031807436064379E-2</v>
      </c>
      <c r="C73" s="2">
        <f ca="1"/>
        <v>189</v>
      </c>
      <c r="E73" s="1">
        <f ca="1"/>
        <v>-6.447453255964064E-2</v>
      </c>
      <c r="F73" s="2">
        <v>63</v>
      </c>
      <c r="H73" t="s">
        <v>122</v>
      </c>
      <c r="I73" s="1">
        <v>1.9676739283204459E-2</v>
      </c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2:396" x14ac:dyDescent="0.5">
      <c r="B74" s="9">
        <f ca="1"/>
        <v>-8.7040618955514223E-2</v>
      </c>
      <c r="C74" s="2">
        <f ca="1"/>
        <v>192</v>
      </c>
      <c r="E74" s="1">
        <f ca="1"/>
        <v>-0.10509348807221308</v>
      </c>
      <c r="F74" s="2">
        <v>64</v>
      </c>
      <c r="H74" t="s">
        <v>123</v>
      </c>
      <c r="I74" s="1">
        <v>-4.3418332184700148E-2</v>
      </c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2:396" x14ac:dyDescent="0.5">
      <c r="B75" s="9">
        <f ca="1"/>
        <v>-9.9505695250377738E-2</v>
      </c>
      <c r="C75" s="2">
        <f ca="1"/>
        <v>195</v>
      </c>
      <c r="E75" s="1">
        <f ca="1"/>
        <v>-9.1553836234688935E-2</v>
      </c>
      <c r="F75" s="2">
        <v>65</v>
      </c>
      <c r="H75" t="s">
        <v>124</v>
      </c>
      <c r="I75" s="1">
        <v>1.5129682997118143E-2</v>
      </c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2:396" x14ac:dyDescent="0.5">
      <c r="B76" s="9">
        <f ca="1"/>
        <v>-9.5207393079735178E-2</v>
      </c>
      <c r="C76" s="2">
        <f ca="1"/>
        <v>198</v>
      </c>
      <c r="E76" s="1">
        <f ca="1"/>
        <v>-0.10186976144423121</v>
      </c>
      <c r="F76" s="2">
        <v>66</v>
      </c>
      <c r="H76" t="s">
        <v>125</v>
      </c>
      <c r="I76" s="1">
        <v>-1.1355571327182457E-2</v>
      </c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2:396" x14ac:dyDescent="0.5">
      <c r="B77" s="9">
        <f ca="1"/>
        <v>-9.9720610358909889E-2</v>
      </c>
      <c r="C77" s="2">
        <f ca="1"/>
        <v>201</v>
      </c>
      <c r="E77" s="1">
        <f ca="1"/>
        <v>-9.2198581560285375E-2</v>
      </c>
      <c r="F77" s="2">
        <v>67</v>
      </c>
      <c r="H77" t="s">
        <v>126</v>
      </c>
      <c r="I77" s="1">
        <v>1.0768126346015761E-2</v>
      </c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2:396" x14ac:dyDescent="0.5">
      <c r="B78" s="9">
        <f ca="1"/>
        <v>-9.7356544165056458E-2</v>
      </c>
      <c r="C78" s="2">
        <f ca="1"/>
        <v>204</v>
      </c>
      <c r="E78" s="1">
        <f ca="1"/>
        <v>-0.10509348807221308</v>
      </c>
      <c r="F78" s="2">
        <v>68</v>
      </c>
      <c r="H78" t="s">
        <v>127</v>
      </c>
      <c r="I78" s="1">
        <v>-1.4204545454545414E-2</v>
      </c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2:396" x14ac:dyDescent="0.5">
      <c r="B79" s="9">
        <f ca="1"/>
        <v>-9.907586503331349E-2</v>
      </c>
      <c r="C79" s="2">
        <f ca="1"/>
        <v>207</v>
      </c>
      <c r="E79" s="1">
        <f ca="1"/>
        <v>-9.4777562862670917E-2</v>
      </c>
      <c r="F79" s="2">
        <v>69</v>
      </c>
      <c r="H79" t="s">
        <v>128</v>
      </c>
      <c r="I79" s="1">
        <v>1.1527377521613813E-2</v>
      </c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2:396" x14ac:dyDescent="0.5">
      <c r="B80" s="9">
        <f ca="1"/>
        <v>-9.6711798839460059E-2</v>
      </c>
      <c r="C80" s="2">
        <f ca="1"/>
        <v>210</v>
      </c>
      <c r="E80" s="1">
        <f ca="1"/>
        <v>-9.7356544165056458E-2</v>
      </c>
      <c r="F80" s="2">
        <v>70</v>
      </c>
      <c r="H80" t="s">
        <v>129</v>
      </c>
      <c r="I80" s="1">
        <v>-2.8490028490028019E-3</v>
      </c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2:26" x14ac:dyDescent="0.5">
      <c r="B81" s="9">
        <f ca="1"/>
        <v>-0.10272942187835965</v>
      </c>
      <c r="C81" s="2">
        <f ca="1"/>
        <v>213</v>
      </c>
      <c r="E81" s="1">
        <f ca="1"/>
        <v>-9.8001289490652788E-2</v>
      </c>
      <c r="F81" s="2">
        <v>71</v>
      </c>
      <c r="H81" t="s">
        <v>130</v>
      </c>
      <c r="I81" s="1">
        <v>-7.1428571428566734E-4</v>
      </c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2:26" x14ac:dyDescent="0.5">
      <c r="B82" s="9">
        <f ca="1"/>
        <v>-0.11003653556845201</v>
      </c>
      <c r="C82" s="2">
        <f ca="1"/>
        <v>216</v>
      </c>
      <c r="E82" s="1">
        <f ca="1"/>
        <v>-0.11283043197936971</v>
      </c>
      <c r="F82" s="2">
        <v>72</v>
      </c>
      <c r="H82" t="s">
        <v>131</v>
      </c>
      <c r="I82" s="1">
        <v>-1.644031451036454E-2</v>
      </c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2:26" x14ac:dyDescent="0.5">
      <c r="B83" s="9">
        <f ca="1"/>
        <v>-0.11992263056092996</v>
      </c>
      <c r="C83" s="2">
        <f ca="1"/>
        <v>219</v>
      </c>
      <c r="E83" s="1">
        <f ca="1"/>
        <v>-0.11927788523533356</v>
      </c>
      <c r="F83" s="2">
        <v>73</v>
      </c>
      <c r="H83" t="s">
        <v>132</v>
      </c>
      <c r="I83" s="1">
        <v>-7.2674418604651292E-3</v>
      </c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2:26" x14ac:dyDescent="0.5">
      <c r="B84" s="9">
        <f ca="1"/>
        <v>-0.1244358478401046</v>
      </c>
      <c r="C84" s="2">
        <f ca="1"/>
        <v>222</v>
      </c>
      <c r="E84" s="1">
        <f ca="1"/>
        <v>-0.12765957446808662</v>
      </c>
      <c r="F84" s="2">
        <v>74</v>
      </c>
      <c r="H84" t="s">
        <v>133</v>
      </c>
      <c r="I84" s="1">
        <v>-9.5168374816984036E-3</v>
      </c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2:26" x14ac:dyDescent="0.5">
      <c r="B85" s="9">
        <f ca="1"/>
        <v>-0.12787448957661862</v>
      </c>
      <c r="C85" s="2">
        <f ca="1"/>
        <v>225</v>
      </c>
      <c r="E85" s="1">
        <f ca="1"/>
        <v>-0.12637008381689363</v>
      </c>
      <c r="F85" s="2">
        <v>75</v>
      </c>
      <c r="H85" t="s">
        <v>134</v>
      </c>
      <c r="I85" s="1">
        <v>1.4781966001480296E-3</v>
      </c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2:26" x14ac:dyDescent="0.5">
      <c r="B86" s="9">
        <f ca="1"/>
        <v>-0.14571244358478533</v>
      </c>
      <c r="C86" s="2">
        <f ca="1"/>
        <v>228</v>
      </c>
      <c r="E86" s="1">
        <f ca="1"/>
        <v>-0.12959381044487561</v>
      </c>
      <c r="F86" s="2">
        <v>76</v>
      </c>
      <c r="H86" t="s">
        <v>135</v>
      </c>
      <c r="I86" s="1">
        <v>-3.6900369003690647E-3</v>
      </c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2:26" x14ac:dyDescent="0.5">
      <c r="B87" s="9">
        <f ca="1"/>
        <v>-0.16462497313561275</v>
      </c>
      <c r="C87" s="2">
        <f ca="1"/>
        <v>231</v>
      </c>
      <c r="E87" s="1">
        <f ca="1"/>
        <v>-0.18117343649258677</v>
      </c>
      <c r="F87" s="2">
        <v>77</v>
      </c>
      <c r="H87" t="s">
        <v>136</v>
      </c>
      <c r="I87" s="1">
        <v>-5.9259259259259345E-2</v>
      </c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2:26" x14ac:dyDescent="0.5">
      <c r="B88" s="9">
        <f ca="1"/>
        <v>-0.18052869116699036</v>
      </c>
      <c r="C88" s="2">
        <f ca="1"/>
        <v>234</v>
      </c>
      <c r="E88" s="1">
        <f ca="1"/>
        <v>-0.18310767246937587</v>
      </c>
      <c r="F88" s="2">
        <v>78</v>
      </c>
      <c r="H88" t="s">
        <v>137</v>
      </c>
      <c r="I88" s="1">
        <v>-2.3622047244094002E-3</v>
      </c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2:26" x14ac:dyDescent="0.5">
      <c r="B89" s="9">
        <f ca="1"/>
        <v>-0.18697614442295421</v>
      </c>
      <c r="C89" s="2">
        <f ca="1"/>
        <v>237</v>
      </c>
      <c r="E89" s="1">
        <f ca="1"/>
        <v>-0.17730496453900846</v>
      </c>
      <c r="F89" s="2">
        <v>79</v>
      </c>
      <c r="H89" t="s">
        <v>138</v>
      </c>
      <c r="I89" s="1">
        <v>7.1033938437252697E-3</v>
      </c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2:26" x14ac:dyDescent="0.5">
      <c r="B90" s="9">
        <f ca="1"/>
        <v>-0.19084461637653252</v>
      </c>
      <c r="C90" s="2">
        <f ca="1"/>
        <v>240</v>
      </c>
      <c r="E90" s="1">
        <f ca="1"/>
        <v>-0.20051579626047833</v>
      </c>
      <c r="F90" s="2">
        <v>80</v>
      </c>
      <c r="H90" t="s">
        <v>139</v>
      </c>
      <c r="I90" s="1">
        <v>-2.8213166144200552E-2</v>
      </c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2:26" x14ac:dyDescent="0.5">
      <c r="B91" s="9">
        <f ca="1"/>
        <v>-0.2054588437567173</v>
      </c>
      <c r="C91" s="2">
        <f ca="1"/>
        <v>243</v>
      </c>
      <c r="E91" s="1">
        <f ca="1"/>
        <v>-0.19471308833011081</v>
      </c>
      <c r="F91" s="2">
        <v>81</v>
      </c>
      <c r="H91" t="s">
        <v>140</v>
      </c>
      <c r="I91" s="1">
        <v>7.2580645161290924E-3</v>
      </c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2:26" x14ac:dyDescent="0.5">
      <c r="B92" s="9">
        <f ca="1"/>
        <v>-0.21749408983451657</v>
      </c>
      <c r="C92" s="2">
        <f ca="1"/>
        <v>246</v>
      </c>
      <c r="E92" s="1">
        <f ca="1"/>
        <v>-0.22114764667956277</v>
      </c>
      <c r="F92" s="2">
        <v>82</v>
      </c>
      <c r="H92" t="s">
        <v>141</v>
      </c>
      <c r="I92" s="1">
        <v>-3.2826261008807034E-2</v>
      </c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2:26" x14ac:dyDescent="0.5">
      <c r="B93" s="9">
        <f ca="1"/>
        <v>-0.22952933591231583</v>
      </c>
      <c r="C93" s="2">
        <f ca="1"/>
        <v>249</v>
      </c>
      <c r="E93" s="1">
        <f ca="1"/>
        <v>-0.23662153449387613</v>
      </c>
      <c r="F93" s="2">
        <v>83</v>
      </c>
      <c r="H93" t="s">
        <v>142</v>
      </c>
      <c r="I93" s="1">
        <v>-1.9867549668874163E-2</v>
      </c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2:26" x14ac:dyDescent="0.5">
      <c r="B94" s="9">
        <f ca="1"/>
        <v>-0.23124865678057285</v>
      </c>
      <c r="C94" s="2">
        <f ca="1"/>
        <v>252</v>
      </c>
      <c r="E94" s="1">
        <f ca="1"/>
        <v>-0.23081882656350861</v>
      </c>
      <c r="F94" s="2">
        <v>84</v>
      </c>
      <c r="H94" t="s">
        <v>143</v>
      </c>
      <c r="I94" s="1">
        <v>7.6013513513513153E-3</v>
      </c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2:26" x14ac:dyDescent="0.5">
      <c r="B95" s="9">
        <f ca="1"/>
        <v>-0.22823984526112304</v>
      </c>
      <c r="C95" s="2">
        <f ca="1"/>
        <v>255</v>
      </c>
      <c r="E95" s="1">
        <f ca="1"/>
        <v>-0.22630560928433385</v>
      </c>
      <c r="F95" s="2">
        <v>85</v>
      </c>
      <c r="H95" t="s">
        <v>144</v>
      </c>
      <c r="I95" s="1">
        <v>5.8675607711651256E-3</v>
      </c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2:26" x14ac:dyDescent="0.5">
      <c r="B96" s="9">
        <f ca="1"/>
        <v>-0.23103374167204069</v>
      </c>
      <c r="C96" s="2">
        <f ca="1"/>
        <v>258</v>
      </c>
      <c r="E96" s="1">
        <f ca="1"/>
        <v>-0.22759509993552662</v>
      </c>
      <c r="F96" s="2">
        <v>86</v>
      </c>
      <c r="H96" t="s">
        <v>145</v>
      </c>
      <c r="I96" s="1">
        <v>-1.6666666666665941E-3</v>
      </c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2:26" x14ac:dyDescent="0.5">
      <c r="B97" s="9">
        <f ca="1"/>
        <v>-0.23812594025360098</v>
      </c>
      <c r="C97" s="2">
        <f ca="1"/>
        <v>261</v>
      </c>
      <c r="E97" s="1">
        <f ca="1"/>
        <v>-0.23920051579626156</v>
      </c>
      <c r="F97" s="2">
        <v>87</v>
      </c>
      <c r="H97" t="s">
        <v>146</v>
      </c>
      <c r="I97" s="1">
        <v>-1.5025041736226985E-2</v>
      </c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2:26" x14ac:dyDescent="0.5">
      <c r="B98" s="9">
        <f ca="1"/>
        <v>-0.24908661078873959</v>
      </c>
      <c r="C98" s="2">
        <f ca="1"/>
        <v>264</v>
      </c>
      <c r="E98" s="1">
        <f ca="1"/>
        <v>-0.24758220502901473</v>
      </c>
      <c r="F98" s="2">
        <v>88</v>
      </c>
      <c r="H98" t="s">
        <v>147</v>
      </c>
      <c r="I98" s="1">
        <v>-1.1016949152542477E-2</v>
      </c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2:26" x14ac:dyDescent="0.5">
      <c r="B99" s="9">
        <f ca="1"/>
        <v>-0.25574897915323563</v>
      </c>
      <c r="C99" s="2">
        <f ca="1"/>
        <v>267</v>
      </c>
      <c r="E99" s="1">
        <f ca="1"/>
        <v>-0.26047711154094244</v>
      </c>
      <c r="F99" s="2">
        <v>89</v>
      </c>
      <c r="H99" t="s">
        <v>148</v>
      </c>
      <c r="I99" s="1">
        <v>-1.713796058269057E-2</v>
      </c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2:26" x14ac:dyDescent="0.5">
      <c r="B100" s="9">
        <f ca="1"/>
        <v>-0.25617880937029996</v>
      </c>
      <c r="C100" s="2">
        <f ca="1"/>
        <v>270</v>
      </c>
      <c r="E100" s="1">
        <f ca="1"/>
        <v>-0.25918762088974978</v>
      </c>
      <c r="F100" s="2">
        <v>90</v>
      </c>
      <c r="H100" t="s">
        <v>149</v>
      </c>
      <c r="I100" s="1">
        <v>1.7436791630338622E-3</v>
      </c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2:26" x14ac:dyDescent="0.5">
      <c r="B101" s="9">
        <f ca="1"/>
        <v>-0.25402965828497875</v>
      </c>
      <c r="C101" s="2">
        <f ca="1"/>
        <v>273</v>
      </c>
      <c r="E101" s="1">
        <f ca="1"/>
        <v>-0.24887169568020762</v>
      </c>
      <c r="F101" s="2">
        <v>91</v>
      </c>
      <c r="H101" t="s">
        <v>150</v>
      </c>
      <c r="I101" s="1">
        <v>1.3925152306353272E-2</v>
      </c>
      <c r="J101" s="1"/>
      <c r="K101" s="1"/>
      <c r="L101" s="1"/>
      <c r="M101" s="1"/>
      <c r="N101" s="1"/>
      <c r="O101" s="1"/>
      <c r="P101" s="1"/>
      <c r="Q101" s="1"/>
    </row>
    <row r="102" spans="2:26" x14ac:dyDescent="0.5">
      <c r="B102" s="9">
        <f ca="1"/>
        <v>-0.24779712013754707</v>
      </c>
      <c r="C102" s="2">
        <f ca="1"/>
        <v>276</v>
      </c>
      <c r="E102" s="1">
        <f ca="1"/>
        <v>-0.25402965828497881</v>
      </c>
      <c r="F102" s="2">
        <v>92</v>
      </c>
      <c r="H102" t="s">
        <v>151</v>
      </c>
      <c r="I102" s="1">
        <v>-6.8669527896996208E-3</v>
      </c>
      <c r="J102" s="1"/>
      <c r="K102" s="1"/>
      <c r="L102" s="1"/>
      <c r="M102" s="1"/>
      <c r="N102" s="1"/>
      <c r="O102" s="1"/>
      <c r="P102" s="1"/>
      <c r="Q102" s="1"/>
    </row>
    <row r="103" spans="2:26" x14ac:dyDescent="0.5">
      <c r="B103" s="9">
        <f ca="1"/>
        <v>-0.24543305394369372</v>
      </c>
      <c r="C103" s="2">
        <f ca="1"/>
        <v>279</v>
      </c>
      <c r="E103" s="1">
        <f ca="1"/>
        <v>-0.24049000644745477</v>
      </c>
      <c r="F103" s="2">
        <v>93</v>
      </c>
      <c r="H103" t="s">
        <v>152</v>
      </c>
      <c r="I103" s="1">
        <v>1.8150388936905681E-2</v>
      </c>
      <c r="J103" s="1"/>
      <c r="K103" s="1"/>
      <c r="L103" s="1"/>
      <c r="M103" s="1"/>
      <c r="N103" s="1"/>
      <c r="O103" s="1"/>
      <c r="P103" s="1"/>
      <c r="Q103" s="1"/>
    </row>
    <row r="104" spans="2:26" x14ac:dyDescent="0.5">
      <c r="B104" s="9">
        <f ca="1"/>
        <v>-0.24156458199011543</v>
      </c>
      <c r="C104" s="2">
        <f ca="1"/>
        <v>282</v>
      </c>
      <c r="E104" s="1">
        <f ca="1"/>
        <v>-0.24177949709864754</v>
      </c>
      <c r="F104" s="2">
        <v>94</v>
      </c>
      <c r="H104" t="s">
        <v>153</v>
      </c>
      <c r="I104" s="1">
        <v>-1.6977928692699651E-3</v>
      </c>
      <c r="J104" s="1"/>
      <c r="K104" s="1"/>
      <c r="L104" s="1"/>
      <c r="M104" s="1"/>
      <c r="N104" s="1"/>
      <c r="O104" s="1"/>
      <c r="P104" s="1"/>
      <c r="Q104" s="1"/>
    </row>
    <row r="105" spans="2:26" x14ac:dyDescent="0.5">
      <c r="B105" s="9">
        <f ca="1"/>
        <v>-0.24134966688158332</v>
      </c>
      <c r="C105" s="2">
        <f ca="1"/>
        <v>285</v>
      </c>
      <c r="E105" s="1">
        <f ca="1"/>
        <v>-0.24242424242424399</v>
      </c>
      <c r="F105" s="2">
        <v>95</v>
      </c>
      <c r="H105" t="s">
        <v>154</v>
      </c>
      <c r="I105" s="1">
        <v>-8.5034013605445047E-4</v>
      </c>
      <c r="J105" s="1"/>
      <c r="K105" s="1"/>
      <c r="L105" s="1"/>
      <c r="M105" s="1"/>
      <c r="N105" s="1"/>
      <c r="O105" s="1"/>
      <c r="P105" s="1"/>
      <c r="Q105" s="1"/>
    </row>
    <row r="106" spans="2:26" x14ac:dyDescent="0.5">
      <c r="B106" s="9">
        <f ca="1"/>
        <v>-0.24220932731571185</v>
      </c>
      <c r="C106" s="2">
        <f ca="1"/>
        <v>288</v>
      </c>
      <c r="E106" s="1">
        <f ca="1"/>
        <v>-0.23984526112185844</v>
      </c>
      <c r="F106" s="2">
        <v>96</v>
      </c>
      <c r="H106" t="s">
        <v>155</v>
      </c>
      <c r="I106" s="1">
        <v>3.4042553191488967E-3</v>
      </c>
      <c r="J106" s="1"/>
      <c r="K106" s="1"/>
      <c r="L106" s="1"/>
      <c r="M106" s="1"/>
      <c r="N106" s="1"/>
      <c r="O106" s="1"/>
      <c r="P106" s="1"/>
      <c r="Q106" s="1"/>
    </row>
    <row r="107" spans="2:26" x14ac:dyDescent="0.5">
      <c r="B107" s="9">
        <f ca="1"/>
        <v>-0.2404900064474548</v>
      </c>
      <c r="C107" s="2">
        <f ca="1"/>
        <v>291</v>
      </c>
      <c r="E107" s="1">
        <f ca="1"/>
        <v>-0.24435847840103309</v>
      </c>
      <c r="F107" s="2">
        <v>97</v>
      </c>
      <c r="H107" t="s">
        <v>156</v>
      </c>
      <c r="I107" s="1">
        <v>-5.9372349448684192E-3</v>
      </c>
      <c r="J107" s="1"/>
      <c r="K107" s="1"/>
      <c r="L107" s="1"/>
      <c r="M107" s="1"/>
      <c r="N107" s="1"/>
      <c r="O107" s="1"/>
      <c r="P107" s="1"/>
      <c r="Q107" s="1"/>
    </row>
    <row r="108" spans="2:26" x14ac:dyDescent="0.5">
      <c r="B108" s="9">
        <f ca="1"/>
        <v>-0.24134966688158332</v>
      </c>
      <c r="C108" s="2">
        <f ca="1"/>
        <v>294</v>
      </c>
      <c r="E108" s="1">
        <f ca="1"/>
        <v>-0.2372662798194729</v>
      </c>
      <c r="F108" s="2">
        <v>98</v>
      </c>
      <c r="H108" t="s">
        <v>157</v>
      </c>
      <c r="I108" s="1">
        <v>9.385665529010101E-3</v>
      </c>
      <c r="J108" s="1"/>
      <c r="K108" s="1"/>
      <c r="L108" s="1"/>
      <c r="M108" s="1"/>
      <c r="N108" s="1"/>
      <c r="O108" s="1"/>
      <c r="P108" s="1"/>
      <c r="Q108" s="1"/>
    </row>
    <row r="109" spans="2:26" x14ac:dyDescent="0.5">
      <c r="B109" s="9">
        <f ca="1"/>
        <v>-0.2359767891682801</v>
      </c>
      <c r="C109" s="2">
        <f ca="1"/>
        <v>297</v>
      </c>
      <c r="E109" s="1">
        <f ca="1"/>
        <v>-0.24242424242424399</v>
      </c>
      <c r="F109" s="2">
        <v>99</v>
      </c>
      <c r="H109" t="s">
        <v>158</v>
      </c>
      <c r="I109" s="1">
        <v>-6.7624683009298581E-3</v>
      </c>
      <c r="J109" s="1"/>
      <c r="K109" s="1"/>
      <c r="L109" s="1"/>
      <c r="M109" s="1"/>
      <c r="N109" s="1"/>
      <c r="O109" s="1"/>
      <c r="P109" s="1"/>
      <c r="Q109" s="1"/>
    </row>
    <row r="110" spans="2:26" x14ac:dyDescent="0.5">
      <c r="B110" s="9">
        <f ca="1"/>
        <v>-0.22845476036965559</v>
      </c>
      <c r="C110" s="2">
        <f ca="1"/>
        <v>300</v>
      </c>
      <c r="E110" s="1">
        <f ca="1"/>
        <v>-0.2282398452611234</v>
      </c>
      <c r="F110" s="2">
        <v>100</v>
      </c>
      <c r="H110" t="s">
        <v>159</v>
      </c>
      <c r="I110" s="1">
        <v>1.8723404255319265E-2</v>
      </c>
      <c r="J110" s="1"/>
      <c r="K110" s="1"/>
      <c r="L110" s="1"/>
      <c r="M110" s="1"/>
      <c r="N110" s="1"/>
      <c r="O110" s="1"/>
      <c r="P110" s="1"/>
      <c r="Q110" s="1"/>
    </row>
    <row r="111" spans="2:26" x14ac:dyDescent="0.5">
      <c r="B111" s="9">
        <f ca="1"/>
        <v>-0.22093273157103108</v>
      </c>
      <c r="C111" s="2">
        <f ca="1"/>
        <v>303</v>
      </c>
      <c r="E111" s="1">
        <f ca="1"/>
        <v>-0.21470019342359936</v>
      </c>
      <c r="F111" s="2">
        <v>101</v>
      </c>
      <c r="H111" t="s">
        <v>160</v>
      </c>
      <c r="I111" s="1">
        <v>1.754385964912264E-2</v>
      </c>
      <c r="J111" s="1"/>
      <c r="K111" s="1"/>
      <c r="L111" s="1"/>
      <c r="M111" s="1"/>
      <c r="N111" s="1"/>
      <c r="O111" s="1"/>
      <c r="P111" s="1"/>
      <c r="Q111" s="1"/>
    </row>
    <row r="112" spans="2:26" x14ac:dyDescent="0.5">
      <c r="B112" s="9">
        <f ca="1"/>
        <v>-0.22179239200515963</v>
      </c>
      <c r="C112" s="2">
        <f ca="1"/>
        <v>306</v>
      </c>
      <c r="E112" s="1">
        <f ca="1"/>
        <v>-0.21985815602837044</v>
      </c>
      <c r="F112" s="2">
        <v>102</v>
      </c>
      <c r="H112" t="s">
        <v>161</v>
      </c>
      <c r="I112" s="1">
        <v>-6.5681444991789739E-3</v>
      </c>
      <c r="J112" s="1"/>
      <c r="K112" s="1"/>
      <c r="L112" s="1"/>
      <c r="M112" s="1"/>
      <c r="N112" s="1"/>
      <c r="O112" s="1"/>
      <c r="P112" s="1"/>
      <c r="Q112" s="1"/>
    </row>
    <row r="113" spans="2:17" x14ac:dyDescent="0.5">
      <c r="B113" s="9">
        <f ca="1"/>
        <v>-0.23597678916828013</v>
      </c>
      <c r="C113" s="2">
        <f ca="1"/>
        <v>309</v>
      </c>
      <c r="E113" s="1">
        <f ca="1"/>
        <v>-0.23081882656350905</v>
      </c>
      <c r="F113" s="2">
        <v>103</v>
      </c>
      <c r="H113" t="s">
        <v>162</v>
      </c>
      <c r="I113" s="1">
        <v>-1.4049586776859524E-2</v>
      </c>
      <c r="J113" s="1"/>
      <c r="K113" s="1"/>
      <c r="L113" s="1"/>
      <c r="M113" s="1"/>
      <c r="N113" s="1"/>
      <c r="O113" s="1"/>
      <c r="P113" s="1"/>
      <c r="Q113" s="1"/>
    </row>
    <row r="114" spans="2:17" x14ac:dyDescent="0.5">
      <c r="B114" s="9">
        <f ca="1"/>
        <v>-0.24951644100580425</v>
      </c>
      <c r="C114" s="2">
        <f ca="1"/>
        <v>312</v>
      </c>
      <c r="E114" s="1">
        <f ca="1"/>
        <v>-0.2572533849129609</v>
      </c>
      <c r="F114" s="2">
        <v>104</v>
      </c>
      <c r="H114" t="s">
        <v>163</v>
      </c>
      <c r="I114" s="1">
        <v>-3.4367141659681466E-2</v>
      </c>
      <c r="J114" s="1"/>
      <c r="K114" s="1"/>
      <c r="L114" s="1"/>
      <c r="M114" s="1"/>
      <c r="N114" s="1"/>
      <c r="O114" s="1"/>
      <c r="P114" s="1"/>
      <c r="Q114" s="1"/>
    </row>
    <row r="115" spans="2:17" x14ac:dyDescent="0.5">
      <c r="B115" s="9">
        <f ca="1"/>
        <v>-0.26047711154094283</v>
      </c>
      <c r="C115" s="2">
        <f ca="1"/>
        <v>315</v>
      </c>
      <c r="E115" s="1">
        <f ca="1"/>
        <v>-0.26047711154094277</v>
      </c>
      <c r="F115" s="2">
        <v>105</v>
      </c>
      <c r="H115" t="s">
        <v>164</v>
      </c>
      <c r="I115" s="1">
        <v>-4.3402777777776791E-3</v>
      </c>
      <c r="J115" s="1"/>
      <c r="K115" s="1"/>
      <c r="L115" s="1"/>
      <c r="M115" s="1"/>
      <c r="N115" s="1"/>
      <c r="O115" s="1"/>
      <c r="P115" s="1"/>
      <c r="Q115" s="1"/>
    </row>
    <row r="116" spans="2:17" x14ac:dyDescent="0.5">
      <c r="B116" s="9">
        <f ca="1"/>
        <v>-0.26456049860305325</v>
      </c>
      <c r="C116" s="2">
        <f ca="1"/>
        <v>318</v>
      </c>
      <c r="E116" s="1">
        <f ca="1"/>
        <v>-0.26370083816892476</v>
      </c>
      <c r="F116" s="2">
        <v>106</v>
      </c>
      <c r="H116" t="s">
        <v>165</v>
      </c>
      <c r="I116" s="1">
        <v>-4.3591979075850995E-3</v>
      </c>
      <c r="J116" s="1"/>
      <c r="K116" s="1"/>
      <c r="L116" s="1"/>
      <c r="M116" s="1"/>
      <c r="N116" s="1"/>
      <c r="O116" s="1"/>
      <c r="P116" s="1"/>
      <c r="Q116" s="1"/>
    </row>
    <row r="117" spans="2:17" x14ac:dyDescent="0.5">
      <c r="B117" s="9">
        <f ca="1"/>
        <v>-0.27315710294433837</v>
      </c>
      <c r="C117" s="2">
        <f ca="1"/>
        <v>321</v>
      </c>
      <c r="E117" s="1">
        <f ca="1"/>
        <v>-0.26950354609929217</v>
      </c>
      <c r="F117" s="2">
        <v>107</v>
      </c>
      <c r="H117" t="s">
        <v>166</v>
      </c>
      <c r="I117" s="1">
        <v>-7.8809106830122211E-3</v>
      </c>
      <c r="J117" s="1"/>
      <c r="K117" s="1"/>
      <c r="L117" s="1"/>
      <c r="M117" s="1"/>
      <c r="N117" s="1"/>
      <c r="O117" s="1"/>
      <c r="P117" s="1"/>
      <c r="Q117" s="1"/>
    </row>
    <row r="118" spans="2:17" x14ac:dyDescent="0.5">
      <c r="B118" s="9">
        <f ca="1"/>
        <v>-0.28691166989039463</v>
      </c>
      <c r="C118" s="2">
        <f ca="1"/>
        <v>324</v>
      </c>
      <c r="E118" s="1">
        <f ca="1"/>
        <v>-0.28626692456479819</v>
      </c>
      <c r="F118" s="2">
        <v>108</v>
      </c>
      <c r="H118" t="s">
        <v>167</v>
      </c>
      <c r="I118" s="1">
        <v>-2.2947925860547169E-2</v>
      </c>
      <c r="J118" s="1"/>
      <c r="K118" s="1"/>
      <c r="L118" s="1"/>
      <c r="M118" s="1"/>
      <c r="N118" s="1"/>
      <c r="O118" s="1"/>
      <c r="P118" s="1"/>
      <c r="Q118" s="1"/>
    </row>
    <row r="119" spans="2:17" x14ac:dyDescent="0.5">
      <c r="B119" s="9">
        <f ca="1"/>
        <v>-0.29486352890608336</v>
      </c>
      <c r="C119" s="2">
        <f ca="1"/>
        <v>327</v>
      </c>
      <c r="E119" s="1">
        <f ca="1"/>
        <v>-0.30496453900709353</v>
      </c>
      <c r="F119" s="2">
        <v>109</v>
      </c>
      <c r="H119" t="s">
        <v>168</v>
      </c>
      <c r="I119" s="1">
        <v>-2.6196928635953132E-2</v>
      </c>
      <c r="J119" s="1"/>
      <c r="K119" s="1"/>
      <c r="L119" s="1"/>
      <c r="M119" s="1"/>
      <c r="N119" s="1"/>
      <c r="O119" s="1"/>
      <c r="P119" s="1"/>
      <c r="Q119" s="1"/>
    </row>
    <row r="120" spans="2:17" x14ac:dyDescent="0.5">
      <c r="B120" s="9">
        <f ca="1"/>
        <v>-0.29615301955727608</v>
      </c>
      <c r="C120" s="2">
        <f ca="1"/>
        <v>330</v>
      </c>
      <c r="E120" s="1">
        <f ca="1"/>
        <v>-0.29335912314635837</v>
      </c>
      <c r="F120" s="2">
        <v>110</v>
      </c>
      <c r="H120" t="s">
        <v>169</v>
      </c>
      <c r="I120" s="1">
        <v>1.6697588126159735E-2</v>
      </c>
      <c r="J120" s="1"/>
      <c r="K120" s="1"/>
      <c r="L120" s="1"/>
      <c r="M120" s="1"/>
      <c r="N120" s="1"/>
      <c r="O120" s="1"/>
      <c r="P120" s="1"/>
      <c r="Q120" s="1"/>
    </row>
    <row r="121" spans="2:17" x14ac:dyDescent="0.5">
      <c r="B121" s="9">
        <f ca="1"/>
        <v>-0.28906082097571578</v>
      </c>
      <c r="C121" s="2">
        <f ca="1"/>
        <v>333</v>
      </c>
      <c r="E121" s="1">
        <f ca="1"/>
        <v>-0.29013539651837639</v>
      </c>
      <c r="F121" s="2">
        <v>111</v>
      </c>
      <c r="H121" t="s">
        <v>170</v>
      </c>
      <c r="I121" s="1">
        <v>4.5620437956204185E-3</v>
      </c>
      <c r="J121" s="1"/>
      <c r="K121" s="1"/>
      <c r="L121" s="1"/>
      <c r="M121" s="1"/>
      <c r="N121" s="1"/>
      <c r="O121" s="1"/>
      <c r="P121" s="1"/>
      <c r="Q121" s="1"/>
    </row>
    <row r="122" spans="2:17" x14ac:dyDescent="0.5">
      <c r="B122" s="9">
        <f ca="1"/>
        <v>-0.28433268858800892</v>
      </c>
      <c r="C122" s="2">
        <f ca="1"/>
        <v>336</v>
      </c>
      <c r="E122" s="1">
        <f ca="1"/>
        <v>-0.28368794326241253</v>
      </c>
      <c r="F122" s="2">
        <v>112</v>
      </c>
      <c r="H122" t="s">
        <v>171</v>
      </c>
      <c r="I122" s="1">
        <v>9.0826521344231637E-3</v>
      </c>
      <c r="J122" s="1"/>
      <c r="K122" s="1"/>
      <c r="L122" s="1"/>
      <c r="M122" s="1"/>
      <c r="N122" s="1"/>
      <c r="O122" s="1"/>
      <c r="P122" s="1"/>
      <c r="Q122" s="1"/>
    </row>
    <row r="123" spans="2:17" x14ac:dyDescent="0.5">
      <c r="B123" s="9">
        <f ca="1"/>
        <v>-0.28153879217709121</v>
      </c>
      <c r="C123" s="2">
        <f ca="1"/>
        <v>339</v>
      </c>
      <c r="E123" s="1">
        <f ca="1"/>
        <v>-0.27917472598323778</v>
      </c>
      <c r="F123" s="2">
        <v>113</v>
      </c>
      <c r="H123" t="s">
        <v>172</v>
      </c>
      <c r="I123" s="1">
        <v>6.3006300630064072E-3</v>
      </c>
      <c r="J123" s="1"/>
      <c r="K123" s="1"/>
      <c r="L123" s="1"/>
      <c r="M123" s="1"/>
      <c r="N123" s="1"/>
      <c r="O123" s="1"/>
      <c r="P123" s="1"/>
      <c r="Q123" s="1"/>
    </row>
    <row r="124" spans="2:17" x14ac:dyDescent="0.5">
      <c r="B124" s="9">
        <f ca="1"/>
        <v>-0.27895981087470562</v>
      </c>
      <c r="C124" s="2">
        <f ca="1"/>
        <v>342</v>
      </c>
      <c r="E124" s="1">
        <f ca="1"/>
        <v>-0.28175370728562332</v>
      </c>
      <c r="F124" s="2">
        <v>114</v>
      </c>
      <c r="H124" t="s">
        <v>173</v>
      </c>
      <c r="I124" s="1">
        <v>-3.5778175313058158E-3</v>
      </c>
      <c r="J124" s="1"/>
      <c r="K124" s="1"/>
      <c r="L124" s="1"/>
      <c r="M124" s="1"/>
      <c r="N124" s="1"/>
      <c r="O124" s="1"/>
      <c r="P124" s="1"/>
      <c r="Q124" s="1"/>
    </row>
    <row r="125" spans="2:17" x14ac:dyDescent="0.5">
      <c r="B125" s="9">
        <f ca="1"/>
        <v>-0.2785299806576414</v>
      </c>
      <c r="C125" s="2">
        <f ca="1"/>
        <v>345</v>
      </c>
      <c r="E125" s="1">
        <f ca="1"/>
        <v>-0.2759509993552558</v>
      </c>
      <c r="F125" s="2">
        <v>115</v>
      </c>
      <c r="H125" t="s">
        <v>174</v>
      </c>
      <c r="I125" s="1">
        <v>8.0789946140036317E-3</v>
      </c>
      <c r="J125" s="1"/>
      <c r="K125" s="1"/>
      <c r="L125" s="1"/>
      <c r="M125" s="1"/>
      <c r="N125" s="1"/>
      <c r="O125" s="1"/>
      <c r="P125" s="1"/>
      <c r="Q125" s="1"/>
    </row>
    <row r="126" spans="2:17" x14ac:dyDescent="0.5">
      <c r="B126" s="9">
        <f ca="1"/>
        <v>-0.27981947130883417</v>
      </c>
      <c r="C126" s="2">
        <f ca="1"/>
        <v>348</v>
      </c>
      <c r="E126" s="1">
        <f ca="1"/>
        <v>-0.27788523533204501</v>
      </c>
      <c r="F126" s="2">
        <v>116</v>
      </c>
      <c r="H126" t="s">
        <v>175</v>
      </c>
      <c r="I126" s="1">
        <v>-2.6714158504007601E-3</v>
      </c>
      <c r="J126" s="1"/>
      <c r="K126" s="1"/>
      <c r="L126" s="1"/>
      <c r="M126" s="1"/>
      <c r="N126" s="1"/>
      <c r="O126" s="1"/>
      <c r="P126" s="1"/>
      <c r="Q126" s="1"/>
    </row>
    <row r="127" spans="2:17" x14ac:dyDescent="0.5">
      <c r="B127" s="9">
        <f ca="1"/>
        <v>-0.29787234042553301</v>
      </c>
      <c r="C127" s="2">
        <f ca="1"/>
        <v>351</v>
      </c>
      <c r="E127" s="1">
        <f ca="1"/>
        <v>-0.28562217923920163</v>
      </c>
      <c r="F127" s="2">
        <v>117</v>
      </c>
      <c r="H127" t="s">
        <v>176</v>
      </c>
      <c r="I127" s="1">
        <v>-1.0714285714285676E-2</v>
      </c>
      <c r="J127" s="1"/>
      <c r="K127" s="1"/>
      <c r="L127" s="1"/>
      <c r="M127" s="1"/>
      <c r="N127" s="1"/>
      <c r="O127" s="1"/>
      <c r="P127" s="1"/>
      <c r="Q127" s="1"/>
    </row>
    <row r="128" spans="2:17" x14ac:dyDescent="0.5">
      <c r="B128" s="9">
        <f ca="1"/>
        <v>-0.31807436062755318</v>
      </c>
      <c r="C128" s="2">
        <f ca="1"/>
        <v>354</v>
      </c>
      <c r="E128" s="1">
        <f ca="1"/>
        <v>-0.33010960670535239</v>
      </c>
      <c r="F128" s="2">
        <v>118</v>
      </c>
      <c r="H128" t="s">
        <v>177</v>
      </c>
      <c r="I128" s="1">
        <v>-6.2274368231046928E-2</v>
      </c>
      <c r="J128" s="1"/>
      <c r="K128" s="1"/>
      <c r="L128" s="1"/>
      <c r="M128" s="1"/>
      <c r="N128" s="1"/>
      <c r="O128" s="1"/>
      <c r="P128" s="1"/>
      <c r="Q128" s="1"/>
    </row>
    <row r="129" spans="2:17" x14ac:dyDescent="0.5">
      <c r="B129" s="9">
        <f ca="1"/>
        <v>-0.33333333333333437</v>
      </c>
      <c r="C129" s="2">
        <f ca="1"/>
        <v>357</v>
      </c>
      <c r="E129" s="1">
        <f ca="1"/>
        <v>-0.33849129593810545</v>
      </c>
      <c r="F129" s="2">
        <v>119</v>
      </c>
      <c r="H129" t="s">
        <v>178</v>
      </c>
      <c r="I129" s="1">
        <v>-1.2512030798845108E-2</v>
      </c>
      <c r="J129" s="1"/>
      <c r="K129" s="1"/>
      <c r="L129" s="1"/>
      <c r="M129" s="1"/>
      <c r="N129" s="1"/>
      <c r="O129" s="1"/>
      <c r="P129" s="1"/>
      <c r="Q129" s="1"/>
    </row>
    <row r="130" spans="2:17" x14ac:dyDescent="0.5">
      <c r="B130" s="9">
        <f ca="1"/>
        <v>-0.33397807865893075</v>
      </c>
      <c r="C130" s="2">
        <f ca="1"/>
        <v>360</v>
      </c>
      <c r="E130" s="1">
        <f ca="1"/>
        <v>-0.33139909735654527</v>
      </c>
      <c r="F130" s="2">
        <v>120</v>
      </c>
      <c r="H130" t="s">
        <v>179</v>
      </c>
      <c r="I130" s="1">
        <v>1.0721247563352687E-2</v>
      </c>
      <c r="J130" s="1"/>
      <c r="K130" s="1"/>
      <c r="L130" s="1"/>
      <c r="M130" s="1"/>
      <c r="N130" s="1"/>
      <c r="O130" s="1"/>
      <c r="P130" s="1"/>
      <c r="Q130" s="1"/>
    </row>
    <row r="131" spans="2:17" x14ac:dyDescent="0.5">
      <c r="B131" s="9">
        <f ca="1"/>
        <v>-0.32731571029443474</v>
      </c>
      <c r="C131" s="2">
        <f ca="1"/>
        <v>363</v>
      </c>
      <c r="E131" s="1">
        <f ca="1"/>
        <v>-0.3320438426821416</v>
      </c>
      <c r="F131" s="2">
        <v>121</v>
      </c>
      <c r="H131" t="s">
        <v>180</v>
      </c>
      <c r="I131" s="1">
        <v>-9.6432015429115392E-4</v>
      </c>
      <c r="J131" s="1"/>
      <c r="K131" s="1"/>
      <c r="L131" s="1"/>
      <c r="M131" s="1"/>
      <c r="N131" s="1"/>
      <c r="O131" s="1"/>
      <c r="P131" s="1"/>
      <c r="Q131" s="1"/>
    </row>
    <row r="132" spans="2:17" x14ac:dyDescent="0.5">
      <c r="B132" s="9">
        <f ca="1"/>
        <v>-0.32086825703847083</v>
      </c>
      <c r="C132" s="2">
        <f ca="1"/>
        <v>366</v>
      </c>
      <c r="E132" s="1">
        <f ca="1"/>
        <v>-0.31850419084461734</v>
      </c>
      <c r="F132" s="2">
        <v>122</v>
      </c>
      <c r="H132" t="s">
        <v>181</v>
      </c>
      <c r="I132" s="1">
        <v>2.0270270270270396E-2</v>
      </c>
      <c r="J132" s="1"/>
      <c r="K132" s="1"/>
      <c r="L132" s="1"/>
      <c r="M132" s="1"/>
      <c r="N132" s="1"/>
      <c r="O132" s="1"/>
      <c r="P132" s="1"/>
      <c r="Q132" s="1"/>
    </row>
    <row r="133" spans="2:17" x14ac:dyDescent="0.5">
      <c r="B133" s="9">
        <f ca="1"/>
        <v>-0.31055233182892861</v>
      </c>
      <c r="C133" s="2">
        <f ca="1"/>
        <v>369</v>
      </c>
      <c r="E133" s="1">
        <f ca="1"/>
        <v>-0.31205673758865349</v>
      </c>
      <c r="F133" s="2">
        <v>123</v>
      </c>
      <c r="H133" t="s">
        <v>182</v>
      </c>
      <c r="I133" s="1">
        <v>9.4607379375590828E-3</v>
      </c>
      <c r="J133" s="1"/>
      <c r="K133" s="1"/>
      <c r="L133" s="1"/>
      <c r="M133" s="1"/>
      <c r="N133" s="1"/>
      <c r="O133" s="1"/>
      <c r="P133" s="1"/>
      <c r="Q133" s="1"/>
    </row>
    <row r="134" spans="2:17" x14ac:dyDescent="0.5">
      <c r="B134" s="9">
        <f ca="1"/>
        <v>-0.30238555770470776</v>
      </c>
      <c r="C134" s="2">
        <f ca="1"/>
        <v>372</v>
      </c>
      <c r="E134" s="1">
        <f ca="1"/>
        <v>-0.30109606705351499</v>
      </c>
      <c r="F134" s="2">
        <v>124</v>
      </c>
      <c r="H134" t="s">
        <v>183</v>
      </c>
      <c r="I134" s="1">
        <v>1.5932521087160145E-2</v>
      </c>
      <c r="J134" s="1"/>
      <c r="K134" s="1"/>
      <c r="L134" s="1"/>
      <c r="M134" s="1"/>
      <c r="N134" s="1"/>
      <c r="O134" s="1"/>
      <c r="P134" s="1"/>
      <c r="Q134" s="1"/>
    </row>
    <row r="135" spans="2:17" x14ac:dyDescent="0.5">
      <c r="B135" s="9">
        <f ca="1"/>
        <v>-0.29851708575112951</v>
      </c>
      <c r="C135" s="2">
        <f ca="1"/>
        <v>375</v>
      </c>
      <c r="E135" s="1">
        <f ca="1"/>
        <v>-0.29400386847195481</v>
      </c>
      <c r="F135" s="2">
        <v>125</v>
      </c>
      <c r="H135" t="s">
        <v>184</v>
      </c>
      <c r="I135" s="1">
        <v>1.0147601476014678E-2</v>
      </c>
      <c r="J135" s="1"/>
      <c r="K135" s="1"/>
      <c r="L135" s="1"/>
      <c r="M135" s="1"/>
      <c r="N135" s="1"/>
      <c r="O135" s="1"/>
      <c r="P135" s="1"/>
      <c r="Q135" s="1"/>
    </row>
    <row r="136" spans="2:17" x14ac:dyDescent="0.5">
      <c r="B136" s="9">
        <f ca="1"/>
        <v>-0.30217064259617571</v>
      </c>
      <c r="C136" s="2">
        <f ca="1"/>
        <v>378</v>
      </c>
      <c r="E136" s="1">
        <f ca="1"/>
        <v>-0.30045132172791866</v>
      </c>
      <c r="F136" s="2">
        <v>126</v>
      </c>
      <c r="H136" t="s">
        <v>185</v>
      </c>
      <c r="I136" s="1">
        <v>-9.1324200913242004E-3</v>
      </c>
      <c r="J136" s="1"/>
      <c r="K136" s="1"/>
      <c r="L136" s="1"/>
      <c r="M136" s="1"/>
      <c r="N136" s="1"/>
      <c r="O136" s="1"/>
      <c r="P136" s="1"/>
      <c r="Q136" s="1"/>
    </row>
    <row r="137" spans="2:17" x14ac:dyDescent="0.5">
      <c r="B137" s="9">
        <f ca="1"/>
        <v>-0.30969267139480022</v>
      </c>
      <c r="C137" s="2">
        <f ca="1"/>
        <v>381</v>
      </c>
      <c r="E137" s="1">
        <f ca="1"/>
        <v>-0.3120567375886536</v>
      </c>
      <c r="F137" s="2">
        <v>127</v>
      </c>
      <c r="H137" t="s">
        <v>186</v>
      </c>
      <c r="I137" s="1">
        <v>-1.6589861751152069E-2</v>
      </c>
      <c r="J137" s="1"/>
      <c r="K137" s="1"/>
      <c r="L137" s="1"/>
      <c r="M137" s="1"/>
      <c r="N137" s="1"/>
      <c r="O137" s="1"/>
      <c r="P137" s="1"/>
      <c r="Q137" s="1"/>
    </row>
    <row r="138" spans="2:17" x14ac:dyDescent="0.5">
      <c r="B138" s="9">
        <f ca="1"/>
        <v>-0.30969267139480022</v>
      </c>
      <c r="C138" s="2">
        <f ca="1"/>
        <v>384</v>
      </c>
      <c r="E138" s="1">
        <f ca="1"/>
        <v>-0.31656995486782835</v>
      </c>
      <c r="F138" s="2">
        <v>128</v>
      </c>
      <c r="H138" t="s">
        <v>187</v>
      </c>
      <c r="I138" s="1">
        <v>-6.5604498594189486E-3</v>
      </c>
      <c r="J138" s="1"/>
      <c r="K138" s="1"/>
      <c r="L138" s="1"/>
      <c r="M138" s="1"/>
      <c r="N138" s="1"/>
      <c r="O138" s="1"/>
      <c r="P138" s="1"/>
      <c r="Q138" s="1"/>
    </row>
    <row r="139" spans="2:17" x14ac:dyDescent="0.5">
      <c r="B139" s="9">
        <f ca="1"/>
        <v>-0.30260047281323993</v>
      </c>
      <c r="C139" s="2">
        <f ca="1"/>
        <v>387</v>
      </c>
      <c r="E139" s="1">
        <f ca="1"/>
        <v>-0.30045132172791866</v>
      </c>
      <c r="F139" s="2">
        <v>129</v>
      </c>
      <c r="H139" t="s">
        <v>188</v>
      </c>
      <c r="I139" s="1">
        <v>2.3584905660377409E-2</v>
      </c>
      <c r="J139" s="1"/>
      <c r="K139" s="1"/>
      <c r="L139" s="1"/>
      <c r="M139" s="1"/>
      <c r="N139" s="1"/>
      <c r="O139" s="1"/>
      <c r="P139" s="1"/>
      <c r="Q139" s="1"/>
    </row>
    <row r="140" spans="2:17" x14ac:dyDescent="0.5">
      <c r="B140" s="9">
        <f ca="1"/>
        <v>-0.29314420803782626</v>
      </c>
      <c r="C140" s="2">
        <f ca="1"/>
        <v>390</v>
      </c>
      <c r="E140" s="1">
        <f ca="1"/>
        <v>-0.29078014184397283</v>
      </c>
      <c r="F140" s="2">
        <v>130</v>
      </c>
      <c r="H140" t="s">
        <v>189</v>
      </c>
      <c r="I140" s="1">
        <v>1.3824884792626779E-2</v>
      </c>
      <c r="J140" s="1"/>
      <c r="K140" s="1"/>
      <c r="L140" s="1"/>
      <c r="M140" s="1"/>
      <c r="N140" s="1"/>
      <c r="O140" s="1"/>
      <c r="P140" s="1"/>
      <c r="Q140" s="1"/>
    </row>
    <row r="141" spans="2:17" x14ac:dyDescent="0.5">
      <c r="B141" s="9">
        <f ca="1"/>
        <v>-0.28669675478186235</v>
      </c>
      <c r="C141" s="2">
        <f ca="1"/>
        <v>393</v>
      </c>
      <c r="E141" s="1">
        <f ca="1"/>
        <v>-0.28820116054158729</v>
      </c>
      <c r="F141" s="2">
        <v>131</v>
      </c>
      <c r="H141" t="s">
        <v>190</v>
      </c>
      <c r="I141" s="1">
        <v>3.6363636363636598E-3</v>
      </c>
      <c r="J141" s="1"/>
      <c r="K141" s="1"/>
      <c r="L141" s="1"/>
      <c r="M141" s="1"/>
      <c r="N141" s="1"/>
      <c r="O141" s="1"/>
      <c r="P141" s="1"/>
      <c r="Q141" s="1"/>
    </row>
    <row r="142" spans="2:17" x14ac:dyDescent="0.5">
      <c r="B142" s="9">
        <f ca="1"/>
        <v>-0.28562217923920169</v>
      </c>
      <c r="C142" s="2">
        <f ca="1"/>
        <v>396</v>
      </c>
      <c r="E142" s="1">
        <f ca="1"/>
        <v>-0.28110896196002699</v>
      </c>
      <c r="F142" s="2">
        <v>132</v>
      </c>
      <c r="H142" t="s">
        <v>191</v>
      </c>
      <c r="I142" s="1">
        <v>9.9637681159421287E-3</v>
      </c>
      <c r="J142" s="1"/>
      <c r="K142" s="1"/>
      <c r="L142" s="1"/>
      <c r="M142" s="1"/>
      <c r="N142" s="1"/>
      <c r="O142" s="1"/>
      <c r="P142" s="1"/>
      <c r="Q142" s="1"/>
    </row>
    <row r="143" spans="2:17" x14ac:dyDescent="0.5">
      <c r="B143" s="9">
        <f ca="1"/>
        <v>-0.2884160756501194</v>
      </c>
      <c r="C143" s="2">
        <f ca="1"/>
        <v>399</v>
      </c>
      <c r="E143" s="1">
        <f ca="1"/>
        <v>-0.28755641521599085</v>
      </c>
      <c r="F143" s="2">
        <v>133</v>
      </c>
      <c r="H143" t="s">
        <v>192</v>
      </c>
      <c r="I143" s="1">
        <v>-8.9686098654707669E-3</v>
      </c>
      <c r="J143" s="1"/>
      <c r="K143" s="1"/>
      <c r="L143" s="1"/>
      <c r="M143" s="1"/>
      <c r="N143" s="1"/>
      <c r="O143" s="1"/>
      <c r="P143" s="1"/>
      <c r="Q143" s="1"/>
    </row>
    <row r="144" spans="2:17" x14ac:dyDescent="0.5">
      <c r="B144" s="9">
        <f ca="1"/>
        <v>-0.29378895336342264</v>
      </c>
      <c r="C144" s="2">
        <f ca="1"/>
        <v>402</v>
      </c>
      <c r="E144" s="1">
        <f ca="1"/>
        <v>-0.29658284977434035</v>
      </c>
      <c r="F144" s="2">
        <v>134</v>
      </c>
      <c r="H144" t="s">
        <v>193</v>
      </c>
      <c r="I144" s="1">
        <v>-1.2669683257918618E-2</v>
      </c>
      <c r="J144" s="1"/>
      <c r="K144" s="1"/>
      <c r="L144" s="1"/>
      <c r="M144" s="1"/>
      <c r="N144" s="1"/>
      <c r="O144" s="1"/>
      <c r="P144" s="1"/>
      <c r="Q144" s="1"/>
    </row>
    <row r="145" spans="2:17" x14ac:dyDescent="0.5">
      <c r="B145" s="9">
        <f ca="1"/>
        <v>-0.29636793466580819</v>
      </c>
      <c r="C145" s="2">
        <f ca="1"/>
        <v>405</v>
      </c>
      <c r="E145" s="1">
        <f ca="1"/>
        <v>-0.29722759509993668</v>
      </c>
      <c r="F145" s="2">
        <v>135</v>
      </c>
      <c r="H145" t="s">
        <v>194</v>
      </c>
      <c r="I145" s="1">
        <v>-9.1659028414292631E-4</v>
      </c>
      <c r="J145" s="1"/>
      <c r="K145" s="1"/>
      <c r="L145" s="1"/>
      <c r="M145" s="1"/>
      <c r="N145" s="1"/>
      <c r="O145" s="1"/>
      <c r="P145" s="1"/>
      <c r="Q145" s="1"/>
    </row>
    <row r="146" spans="2:17" x14ac:dyDescent="0.5">
      <c r="B146" s="9">
        <f ca="1"/>
        <v>-0.29765742531700096</v>
      </c>
      <c r="C146" s="2">
        <f ca="1"/>
        <v>408</v>
      </c>
      <c r="E146" s="1">
        <f ca="1"/>
        <v>-0.29529335912314758</v>
      </c>
      <c r="F146" s="2">
        <v>136</v>
      </c>
      <c r="H146" t="s">
        <v>195</v>
      </c>
      <c r="I146" s="1">
        <v>2.7522935779815683E-3</v>
      </c>
      <c r="J146" s="1"/>
      <c r="K146" s="1"/>
      <c r="L146" s="1"/>
      <c r="M146" s="1"/>
      <c r="N146" s="1"/>
      <c r="O146" s="1"/>
      <c r="P146" s="1"/>
      <c r="Q146" s="1"/>
    </row>
    <row r="147" spans="2:17" x14ac:dyDescent="0.5">
      <c r="B147" s="9">
        <f ca="1"/>
        <v>-0.29249946271222987</v>
      </c>
      <c r="C147" s="2">
        <f ca="1"/>
        <v>411</v>
      </c>
      <c r="E147" s="1">
        <f ca="1"/>
        <v>-0.30045132172791866</v>
      </c>
      <c r="F147" s="2">
        <v>137</v>
      </c>
      <c r="H147" t="s">
        <v>196</v>
      </c>
      <c r="I147" s="1">
        <v>-7.3193046660566807E-3</v>
      </c>
      <c r="J147" s="1"/>
      <c r="K147" s="1"/>
      <c r="L147" s="1"/>
      <c r="M147" s="1"/>
      <c r="N147" s="1"/>
      <c r="O147" s="1"/>
      <c r="P147" s="1"/>
      <c r="Q147" s="1"/>
    </row>
    <row r="148" spans="2:17" x14ac:dyDescent="0.5">
      <c r="B148" s="9">
        <f ca="1"/>
        <v>-0.29099505695250488</v>
      </c>
      <c r="C148" s="2">
        <f ca="1"/>
        <v>414</v>
      </c>
      <c r="E148" s="1">
        <f ca="1"/>
        <v>-0.28175370728562332</v>
      </c>
      <c r="F148" s="2">
        <v>138</v>
      </c>
      <c r="H148" t="s">
        <v>197</v>
      </c>
      <c r="I148" s="1">
        <v>2.6728110599078425E-2</v>
      </c>
      <c r="J148" s="1"/>
      <c r="K148" s="1"/>
      <c r="L148" s="1"/>
      <c r="M148" s="1"/>
      <c r="N148" s="1"/>
      <c r="O148" s="1"/>
      <c r="P148" s="1"/>
      <c r="Q148" s="1"/>
    </row>
    <row r="149" spans="2:17" x14ac:dyDescent="0.5">
      <c r="B149" s="9">
        <f ca="1"/>
        <v>-0.28906082097571567</v>
      </c>
      <c r="C149" s="2">
        <f ca="1"/>
        <v>417</v>
      </c>
      <c r="E149" s="1">
        <f ca="1"/>
        <v>-0.29078014184397272</v>
      </c>
      <c r="F149" s="2">
        <v>139</v>
      </c>
      <c r="H149" t="s">
        <v>198</v>
      </c>
      <c r="I149" s="1">
        <v>-1.2567324955116699E-2</v>
      </c>
      <c r="J149" s="1"/>
      <c r="K149" s="1"/>
      <c r="L149" s="1"/>
      <c r="M149" s="1"/>
      <c r="N149" s="1"/>
      <c r="O149" s="1"/>
      <c r="P149" s="1"/>
      <c r="Q149" s="1"/>
    </row>
    <row r="150" spans="2:17" x14ac:dyDescent="0.5">
      <c r="B150" s="9">
        <f ca="1"/>
        <v>-0.29120997206103699</v>
      </c>
      <c r="C150" s="2">
        <f ca="1"/>
        <v>420</v>
      </c>
      <c r="E150" s="1">
        <f ca="1"/>
        <v>-0.29464861379755103</v>
      </c>
      <c r="F150" s="2">
        <v>140</v>
      </c>
      <c r="H150" t="s">
        <v>199</v>
      </c>
      <c r="I150" s="1">
        <v>-5.4545454545454897E-3</v>
      </c>
      <c r="J150" s="1"/>
      <c r="K150" s="1"/>
      <c r="L150" s="1"/>
      <c r="M150" s="1"/>
      <c r="N150" s="1"/>
      <c r="O150" s="1"/>
      <c r="P150" s="1"/>
      <c r="Q150" s="1"/>
    </row>
    <row r="151" spans="2:17" x14ac:dyDescent="0.5">
      <c r="B151" s="9">
        <f ca="1"/>
        <v>-0.29658284977434018</v>
      </c>
      <c r="C151" s="2">
        <f ca="1"/>
        <v>423</v>
      </c>
      <c r="E151" s="1">
        <f ca="1"/>
        <v>-0.28820116054158718</v>
      </c>
      <c r="F151" s="2">
        <v>141</v>
      </c>
      <c r="H151" t="s">
        <v>200</v>
      </c>
      <c r="I151" s="1">
        <v>9.1407678244972423E-3</v>
      </c>
      <c r="J151" s="1"/>
      <c r="K151" s="1"/>
      <c r="L151" s="1"/>
      <c r="M151" s="1"/>
      <c r="N151" s="1"/>
      <c r="O151" s="1"/>
      <c r="P151" s="1"/>
      <c r="Q151" s="1"/>
    </row>
    <row r="152" spans="2:17" x14ac:dyDescent="0.5">
      <c r="B152" s="9">
        <f ca="1"/>
        <v>-0.29529335912314741</v>
      </c>
      <c r="C152" s="2">
        <f ca="1"/>
        <v>426</v>
      </c>
      <c r="E152" s="1">
        <f ca="1"/>
        <v>-0.30689877498388241</v>
      </c>
      <c r="F152" s="2">
        <v>142</v>
      </c>
      <c r="H152" t="s">
        <v>201</v>
      </c>
      <c r="I152" s="1">
        <v>-2.6268115942028936E-2</v>
      </c>
      <c r="J152" s="1"/>
      <c r="K152" s="1"/>
      <c r="L152" s="1"/>
      <c r="M152" s="1"/>
      <c r="N152" s="1"/>
      <c r="O152" s="1"/>
      <c r="P152" s="1"/>
      <c r="Q152" s="1"/>
    </row>
    <row r="153" spans="2:17" x14ac:dyDescent="0.5">
      <c r="B153" s="9">
        <f ca="1"/>
        <v>-0.29615301955727596</v>
      </c>
      <c r="C153" s="2">
        <f ca="1"/>
        <v>429</v>
      </c>
      <c r="E153" s="1">
        <f ca="1"/>
        <v>-0.29078014184397272</v>
      </c>
      <c r="F153" s="2">
        <v>143</v>
      </c>
      <c r="H153" t="s">
        <v>202</v>
      </c>
      <c r="I153" s="1">
        <v>2.3255813953488413E-2</v>
      </c>
      <c r="J153" s="1"/>
      <c r="K153" s="1"/>
      <c r="L153" s="1"/>
      <c r="M153" s="1"/>
      <c r="N153" s="1"/>
      <c r="O153" s="1"/>
      <c r="P153" s="1"/>
      <c r="Q153" s="1"/>
    </row>
    <row r="154" spans="2:17" x14ac:dyDescent="0.5">
      <c r="B154" s="9">
        <f ca="1"/>
        <v>-0.29056522673544055</v>
      </c>
      <c r="C154" s="2">
        <f ca="1"/>
        <v>432</v>
      </c>
      <c r="E154" s="1">
        <f ca="1"/>
        <v>-0.29078014184397272</v>
      </c>
      <c r="F154" s="2">
        <v>144</v>
      </c>
      <c r="H154" t="s">
        <v>203</v>
      </c>
      <c r="I154" s="1">
        <v>0</v>
      </c>
      <c r="J154" s="1"/>
      <c r="K154" s="1"/>
      <c r="L154" s="1"/>
      <c r="M154" s="1"/>
      <c r="N154" s="1"/>
      <c r="O154" s="1"/>
      <c r="P154" s="1"/>
      <c r="Q154" s="1"/>
    </row>
    <row r="155" spans="2:17" x14ac:dyDescent="0.5">
      <c r="B155" s="9">
        <f ca="1"/>
        <v>-0.28777133032452284</v>
      </c>
      <c r="C155" s="2">
        <f ca="1"/>
        <v>435</v>
      </c>
      <c r="E155" s="1">
        <f ca="1"/>
        <v>-0.29013539651837628</v>
      </c>
      <c r="F155" s="2">
        <v>145</v>
      </c>
      <c r="H155" t="s">
        <v>204</v>
      </c>
      <c r="I155" s="1">
        <v>9.0909090909097046E-4</v>
      </c>
      <c r="J155" s="1"/>
      <c r="K155" s="1"/>
      <c r="L155" s="1"/>
      <c r="M155" s="1"/>
      <c r="N155" s="1"/>
      <c r="O155" s="1"/>
      <c r="P155" s="1"/>
      <c r="Q155" s="1"/>
    </row>
    <row r="156" spans="2:17" x14ac:dyDescent="0.5">
      <c r="B156" s="9">
        <f ca="1"/>
        <v>-0.2879862454330549</v>
      </c>
      <c r="C156" s="2">
        <f ca="1"/>
        <v>438</v>
      </c>
      <c r="E156" s="1">
        <f ca="1"/>
        <v>-0.28239845261121954</v>
      </c>
      <c r="F156" s="2">
        <v>146</v>
      </c>
      <c r="H156" t="s">
        <v>205</v>
      </c>
      <c r="I156" s="1">
        <v>1.0899182561308063E-2</v>
      </c>
      <c r="J156" s="1"/>
      <c r="K156" s="1"/>
      <c r="L156" s="1"/>
      <c r="M156" s="1"/>
      <c r="N156" s="1"/>
      <c r="O156" s="1"/>
      <c r="P156" s="1"/>
      <c r="Q156" s="1"/>
    </row>
    <row r="157" spans="2:17" x14ac:dyDescent="0.5">
      <c r="B157" s="9">
        <f ca="1"/>
        <v>-0.28282828282828376</v>
      </c>
      <c r="C157" s="2">
        <f ca="1"/>
        <v>441</v>
      </c>
      <c r="E157" s="1">
        <f ca="1"/>
        <v>-0.29142488716956894</v>
      </c>
      <c r="F157" s="2">
        <v>147</v>
      </c>
      <c r="H157" t="s">
        <v>206</v>
      </c>
      <c r="I157" s="1">
        <v>-1.2578616352201255E-2</v>
      </c>
      <c r="J157" s="1"/>
      <c r="K157" s="1"/>
      <c r="L157" s="1"/>
      <c r="M157" s="1"/>
      <c r="N157" s="1"/>
      <c r="O157" s="1"/>
      <c r="P157" s="1"/>
      <c r="Q157" s="1"/>
    </row>
    <row r="158" spans="2:17" x14ac:dyDescent="0.5">
      <c r="B158" s="9">
        <f ca="1"/>
        <v>-0.2735869331614022</v>
      </c>
      <c r="C158" s="2">
        <f ca="1"/>
        <v>444</v>
      </c>
      <c r="E158" s="1">
        <f ca="1"/>
        <v>-0.27466150870406281</v>
      </c>
      <c r="F158" s="2">
        <v>148</v>
      </c>
      <c r="H158" t="s">
        <v>207</v>
      </c>
      <c r="I158" s="1">
        <v>2.3657870791628843E-2</v>
      </c>
      <c r="J158" s="1"/>
      <c r="K158" s="1"/>
      <c r="L158" s="1"/>
      <c r="M158" s="1"/>
      <c r="N158" s="1"/>
      <c r="O158" s="1"/>
      <c r="P158" s="1"/>
      <c r="Q158" s="1"/>
    </row>
    <row r="159" spans="2:17" x14ac:dyDescent="0.5">
      <c r="B159" s="9">
        <f ca="1"/>
        <v>-0.2591876208897495</v>
      </c>
      <c r="C159" s="2">
        <f ca="1"/>
        <v>447</v>
      </c>
      <c r="E159" s="1">
        <f ca="1"/>
        <v>-0.25467440361057481</v>
      </c>
      <c r="F159" s="2">
        <v>149</v>
      </c>
      <c r="H159" t="s">
        <v>208</v>
      </c>
      <c r="I159" s="1">
        <v>2.7555555555555555E-2</v>
      </c>
      <c r="J159" s="1"/>
      <c r="K159" s="1"/>
      <c r="L159" s="1"/>
      <c r="M159" s="1"/>
      <c r="N159" s="1"/>
      <c r="O159" s="1"/>
      <c r="P159" s="1"/>
      <c r="Q159" s="1"/>
    </row>
    <row r="160" spans="2:17" x14ac:dyDescent="0.5">
      <c r="B160" s="9">
        <f ca="1"/>
        <v>-0.25639372447883185</v>
      </c>
      <c r="C160" s="2">
        <f ca="1"/>
        <v>450</v>
      </c>
      <c r="E160" s="1">
        <f ca="1"/>
        <v>-0.24822695035461095</v>
      </c>
      <c r="F160" s="2">
        <v>150</v>
      </c>
      <c r="H160" t="s">
        <v>209</v>
      </c>
      <c r="I160" s="1">
        <v>8.65051903114189E-3</v>
      </c>
      <c r="J160" s="1"/>
      <c r="K160" s="1"/>
      <c r="L160" s="1"/>
      <c r="M160" s="1"/>
      <c r="N160" s="1"/>
      <c r="O160" s="1"/>
      <c r="P160" s="1"/>
      <c r="Q160" s="1"/>
    </row>
    <row r="161" spans="2:17" x14ac:dyDescent="0.5">
      <c r="B161" s="9">
        <f ca="1"/>
        <v>-0.23017408123791214</v>
      </c>
      <c r="C161" s="2">
        <f ca="1"/>
        <v>453</v>
      </c>
      <c r="E161" s="1">
        <f ca="1"/>
        <v>-0.26627981947130985</v>
      </c>
      <c r="F161" s="2">
        <v>151</v>
      </c>
      <c r="H161" t="s">
        <v>210</v>
      </c>
      <c r="I161" s="1">
        <v>-2.4013722126929649E-2</v>
      </c>
      <c r="J161" s="1"/>
      <c r="K161" s="1"/>
      <c r="L161" s="1"/>
      <c r="M161" s="1"/>
      <c r="N161" s="1"/>
      <c r="O161" s="1"/>
      <c r="P161" s="1"/>
      <c r="Q161" s="1"/>
    </row>
    <row r="162" spans="2:17" x14ac:dyDescent="0.5">
      <c r="B162" s="9">
        <f ca="1"/>
        <v>-0.21792392005158079</v>
      </c>
      <c r="C162" s="2">
        <f ca="1"/>
        <v>456</v>
      </c>
      <c r="E162" s="1">
        <f ca="1"/>
        <v>-0.17601547388781558</v>
      </c>
      <c r="F162" s="2">
        <v>152</v>
      </c>
      <c r="H162" t="s">
        <v>211</v>
      </c>
      <c r="I162" s="1">
        <v>0.12302284710017553</v>
      </c>
      <c r="J162" s="1"/>
      <c r="K162" s="1"/>
      <c r="L162" s="1"/>
      <c r="M162" s="1"/>
      <c r="N162" s="1"/>
      <c r="O162" s="1"/>
      <c r="P162" s="1"/>
      <c r="Q162" s="1"/>
    </row>
    <row r="163" spans="2:17" x14ac:dyDescent="0.5">
      <c r="B163" s="9">
        <f ca="1"/>
        <v>-0.20094562647754263</v>
      </c>
      <c r="C163" s="2">
        <f ca="1"/>
        <v>459</v>
      </c>
      <c r="E163" s="1">
        <f ca="1"/>
        <v>-0.21147646679561694</v>
      </c>
      <c r="F163" s="2">
        <v>153</v>
      </c>
      <c r="H163" t="s">
        <v>212</v>
      </c>
      <c r="I163" s="1">
        <v>-4.3035993740219047E-2</v>
      </c>
      <c r="J163" s="1"/>
      <c r="K163" s="1"/>
      <c r="L163" s="1"/>
      <c r="M163" s="1"/>
      <c r="N163" s="1"/>
      <c r="O163" s="1"/>
      <c r="P163" s="1"/>
      <c r="Q163" s="1"/>
    </row>
    <row r="164" spans="2:17" x14ac:dyDescent="0.5">
      <c r="B164" s="9">
        <f ca="1"/>
        <v>-0.2125510423382776</v>
      </c>
      <c r="C164" s="2">
        <f ca="1"/>
        <v>462</v>
      </c>
      <c r="E164" s="1">
        <f ca="1"/>
        <v>-0.21534493874919536</v>
      </c>
      <c r="F164" s="2">
        <v>154</v>
      </c>
      <c r="H164" t="s">
        <v>213</v>
      </c>
      <c r="I164" s="1">
        <v>-4.9059689288635244E-3</v>
      </c>
      <c r="J164" s="1"/>
      <c r="K164" s="1"/>
      <c r="L164" s="1"/>
      <c r="M164" s="1"/>
      <c r="N164" s="1"/>
      <c r="O164" s="1"/>
      <c r="P164" s="1"/>
      <c r="Q164" s="1"/>
    </row>
    <row r="165" spans="2:17" x14ac:dyDescent="0.5">
      <c r="B165" s="9">
        <f ca="1"/>
        <v>-0.22050290135396641</v>
      </c>
      <c r="C165" s="2">
        <f ca="1"/>
        <v>465</v>
      </c>
      <c r="E165" s="1">
        <f ca="1"/>
        <v>-0.21083172147002049</v>
      </c>
      <c r="F165" s="2">
        <v>155</v>
      </c>
      <c r="H165" t="s">
        <v>214</v>
      </c>
      <c r="I165" s="1">
        <v>5.7518488085457342E-3</v>
      </c>
      <c r="J165" s="1"/>
      <c r="K165" s="1"/>
      <c r="L165" s="1"/>
      <c r="M165" s="1"/>
      <c r="N165" s="1"/>
      <c r="O165" s="1"/>
      <c r="P165" s="1"/>
      <c r="Q165" s="1"/>
    </row>
    <row r="166" spans="2:17" x14ac:dyDescent="0.5">
      <c r="B166" s="9">
        <f ca="1"/>
        <v>-0.20567375886524944</v>
      </c>
      <c r="C166" s="2">
        <f ca="1"/>
        <v>468</v>
      </c>
      <c r="E166" s="1">
        <f ca="1"/>
        <v>-0.23533204384268336</v>
      </c>
      <c r="F166" s="2">
        <v>156</v>
      </c>
      <c r="H166" t="s">
        <v>215</v>
      </c>
      <c r="I166" s="1">
        <v>-3.104575163398704E-2</v>
      </c>
      <c r="J166" s="1"/>
      <c r="K166" s="1"/>
      <c r="L166" s="1"/>
      <c r="M166" s="1"/>
      <c r="N166" s="1"/>
      <c r="O166" s="1"/>
      <c r="P166" s="1"/>
      <c r="Q166" s="1"/>
    </row>
    <row r="167" spans="2:17" x14ac:dyDescent="0.5">
      <c r="B167" s="9">
        <f ca="1"/>
        <v>-0.1691381904147875</v>
      </c>
      <c r="C167" s="2">
        <f ca="1"/>
        <v>471</v>
      </c>
      <c r="E167" s="1">
        <f ca="1"/>
        <v>-0.17085751128304449</v>
      </c>
      <c r="F167" s="2">
        <v>157</v>
      </c>
      <c r="H167" t="s">
        <v>216</v>
      </c>
      <c r="I167" s="1">
        <v>8.4317032040472251E-2</v>
      </c>
      <c r="J167" s="1"/>
      <c r="K167" s="1"/>
      <c r="L167" s="1"/>
      <c r="M167" s="1"/>
      <c r="N167" s="1"/>
      <c r="O167" s="1"/>
      <c r="P167" s="1"/>
      <c r="Q167" s="1"/>
    </row>
    <row r="168" spans="2:17" x14ac:dyDescent="0.5">
      <c r="B168" s="9">
        <f ca="1"/>
        <v>-0.12980872555340783</v>
      </c>
      <c r="C168" s="2">
        <f ca="1"/>
        <v>474</v>
      </c>
      <c r="E168" s="1">
        <f ca="1"/>
        <v>-0.10122501611863466</v>
      </c>
      <c r="F168" s="2">
        <v>158</v>
      </c>
      <c r="H168" t="s">
        <v>217</v>
      </c>
      <c r="I168" s="1">
        <v>8.3981337480559803E-2</v>
      </c>
      <c r="J168" s="1"/>
      <c r="K168" s="1"/>
      <c r="L168" s="1"/>
      <c r="M168" s="1"/>
      <c r="N168" s="1"/>
      <c r="O168" s="1"/>
      <c r="P168" s="1"/>
      <c r="Q168" s="1"/>
    </row>
    <row r="169" spans="2:17" x14ac:dyDescent="0.5">
      <c r="B169" s="9">
        <f ca="1"/>
        <v>-0.11154094132817682</v>
      </c>
      <c r="C169" s="2">
        <f ca="1"/>
        <v>477</v>
      </c>
      <c r="E169" s="1">
        <f ca="1"/>
        <v>-0.11734364925854435</v>
      </c>
      <c r="F169" s="2">
        <v>159</v>
      </c>
      <c r="H169" t="s">
        <v>218</v>
      </c>
      <c r="I169" s="1">
        <v>-1.7934002869440469E-2</v>
      </c>
      <c r="J169" s="1"/>
      <c r="K169" s="1"/>
      <c r="L169" s="1"/>
      <c r="M169" s="1"/>
      <c r="N169" s="1"/>
      <c r="O169" s="1"/>
      <c r="P169" s="1"/>
      <c r="Q169" s="1"/>
    </row>
    <row r="170" spans="2:17" x14ac:dyDescent="0.5">
      <c r="B170" s="9">
        <f ca="1"/>
        <v>-0.12207178164625114</v>
      </c>
      <c r="C170" s="2">
        <f ca="1"/>
        <v>480</v>
      </c>
      <c r="E170" s="1">
        <f ca="1"/>
        <v>-0.11605415860735147</v>
      </c>
      <c r="F170" s="2">
        <v>160</v>
      </c>
      <c r="H170" t="s">
        <v>219</v>
      </c>
      <c r="I170" s="1">
        <v>1.4609203798394699E-3</v>
      </c>
      <c r="J170" s="1"/>
      <c r="K170" s="1"/>
      <c r="L170" s="1"/>
      <c r="M170" s="1"/>
      <c r="N170" s="1"/>
      <c r="O170" s="1"/>
      <c r="P170" s="1"/>
      <c r="Q170" s="1"/>
    </row>
    <row r="171" spans="2:17" x14ac:dyDescent="0.5">
      <c r="B171" s="9">
        <f ca="1"/>
        <v>-0.12508059316570094</v>
      </c>
      <c r="C171" s="2">
        <f ca="1"/>
        <v>483</v>
      </c>
      <c r="E171" s="1">
        <f ca="1"/>
        <v>-0.13281753707285759</v>
      </c>
      <c r="F171" s="2">
        <v>161</v>
      </c>
      <c r="H171" t="s">
        <v>220</v>
      </c>
      <c r="I171" s="1">
        <v>-1.8964259664478567E-2</v>
      </c>
      <c r="J171" s="1"/>
      <c r="K171" s="1"/>
      <c r="L171" s="1"/>
      <c r="M171" s="1"/>
      <c r="N171" s="1"/>
      <c r="O171" s="1"/>
      <c r="P171" s="1"/>
      <c r="Q171" s="1"/>
    </row>
    <row r="172" spans="2:17" x14ac:dyDescent="0.5">
      <c r="B172" s="9">
        <f ca="1"/>
        <v>-0.13131313131313274</v>
      </c>
      <c r="C172" s="2">
        <f ca="1"/>
        <v>486</v>
      </c>
      <c r="E172" s="1">
        <f ca="1"/>
        <v>-0.12637008381689374</v>
      </c>
      <c r="F172" s="2">
        <v>162</v>
      </c>
      <c r="H172" t="s">
        <v>221</v>
      </c>
      <c r="I172" s="1">
        <v>7.4349442379182396E-3</v>
      </c>
      <c r="J172" s="1"/>
      <c r="K172" s="1"/>
      <c r="L172" s="1"/>
      <c r="M172" s="1"/>
      <c r="N172" s="1"/>
      <c r="O172" s="1"/>
      <c r="P172" s="1"/>
      <c r="Q172" s="1"/>
    </row>
    <row r="173" spans="2:17" x14ac:dyDescent="0.5">
      <c r="B173" s="9">
        <f ca="1"/>
        <v>-0.11562432839028736</v>
      </c>
      <c r="C173" s="2">
        <f ca="1"/>
        <v>489</v>
      </c>
      <c r="E173" s="1">
        <f ca="1"/>
        <v>-0.13475177304964692</v>
      </c>
      <c r="F173" s="2">
        <v>163</v>
      </c>
      <c r="H173" t="s">
        <v>222</v>
      </c>
      <c r="I173" s="1">
        <v>-9.5940959409595017E-3</v>
      </c>
      <c r="J173" s="1"/>
      <c r="K173" s="1"/>
      <c r="L173" s="1"/>
      <c r="M173" s="1"/>
      <c r="N173" s="1"/>
      <c r="O173" s="1"/>
      <c r="P173" s="1"/>
      <c r="Q173" s="1"/>
    </row>
    <row r="174" spans="2:17" x14ac:dyDescent="0.5">
      <c r="B174" s="9">
        <f ca="1"/>
        <v>-9.8431119707717007E-2</v>
      </c>
      <c r="C174" s="2">
        <f ca="1"/>
        <v>492</v>
      </c>
      <c r="E174" s="1">
        <f ca="1"/>
        <v>-8.5751128304321411E-2</v>
      </c>
      <c r="F174" s="2">
        <v>164</v>
      </c>
      <c r="H174" t="s">
        <v>223</v>
      </c>
      <c r="I174" s="1">
        <v>5.663189269746649E-2</v>
      </c>
      <c r="J174" s="1"/>
      <c r="K174" s="1"/>
      <c r="L174" s="1"/>
      <c r="M174" s="1"/>
      <c r="N174" s="1"/>
      <c r="O174" s="1"/>
      <c r="P174" s="1"/>
      <c r="Q174" s="1"/>
    </row>
    <row r="175" spans="2:17" x14ac:dyDescent="0.5">
      <c r="B175" s="9">
        <f ca="1"/>
        <v>-6.8343004513218841E-2</v>
      </c>
      <c r="C175" s="2">
        <f ca="1"/>
        <v>495</v>
      </c>
      <c r="E175" s="1">
        <f ca="1"/>
        <v>-7.4790457769182694E-2</v>
      </c>
      <c r="F175" s="2">
        <v>165</v>
      </c>
      <c r="H175" t="s">
        <v>224</v>
      </c>
      <c r="I175" s="1">
        <v>1.1988716502115748E-2</v>
      </c>
      <c r="J175" s="1"/>
      <c r="K175" s="1"/>
      <c r="L175" s="1"/>
      <c r="M175" s="1"/>
      <c r="N175" s="1"/>
      <c r="O175" s="1"/>
      <c r="P175" s="1"/>
      <c r="Q175" s="1"/>
    </row>
    <row r="176" spans="2:17" x14ac:dyDescent="0.5">
      <c r="B176" s="9">
        <f ca="1"/>
        <v>-5.6522673543951685E-2</v>
      </c>
      <c r="C176" s="2">
        <f ca="1"/>
        <v>498</v>
      </c>
      <c r="E176" s="1">
        <f ca="1"/>
        <v>-4.4487427466152418E-2</v>
      </c>
      <c r="F176" s="2">
        <v>166</v>
      </c>
      <c r="H176" t="s">
        <v>225</v>
      </c>
      <c r="I176" s="1">
        <v>3.2752613240418116E-2</v>
      </c>
      <c r="J176" s="1"/>
      <c r="K176" s="1"/>
      <c r="L176" s="1"/>
      <c r="M176" s="1"/>
      <c r="N176" s="1"/>
      <c r="O176" s="1"/>
      <c r="P176" s="1"/>
      <c r="Q176" s="1"/>
    </row>
    <row r="177" spans="2:17" x14ac:dyDescent="0.5">
      <c r="B177" s="9">
        <f ca="1"/>
        <v>-6.0820975714594293E-2</v>
      </c>
      <c r="C177" s="2">
        <f ca="1"/>
        <v>501</v>
      </c>
      <c r="E177" s="1">
        <f ca="1"/>
        <v>-5.0290135396519942E-2</v>
      </c>
      <c r="F177" s="2">
        <v>167</v>
      </c>
      <c r="H177" t="s">
        <v>226</v>
      </c>
      <c r="I177" s="1">
        <v>-6.0728744939271273E-3</v>
      </c>
      <c r="J177" s="1"/>
      <c r="K177" s="1"/>
      <c r="L177" s="1"/>
      <c r="M177" s="1"/>
      <c r="N177" s="1"/>
      <c r="O177" s="1"/>
      <c r="P177" s="1"/>
      <c r="Q177" s="1"/>
    </row>
    <row r="178" spans="2:17" x14ac:dyDescent="0.5">
      <c r="B178" s="9">
        <f ca="1"/>
        <v>-9.1768751343220933E-2</v>
      </c>
      <c r="C178" s="2">
        <f ca="1"/>
        <v>504</v>
      </c>
      <c r="E178" s="1">
        <f ca="1"/>
        <v>-8.7685364281110512E-2</v>
      </c>
      <c r="F178" s="2">
        <v>168</v>
      </c>
      <c r="H178" t="s">
        <v>227</v>
      </c>
      <c r="I178" s="1">
        <v>-3.9375424304141204E-2</v>
      </c>
      <c r="J178" s="1"/>
      <c r="K178" s="1"/>
      <c r="L178" s="1"/>
      <c r="M178" s="1"/>
      <c r="N178" s="1"/>
      <c r="O178" s="1"/>
      <c r="P178" s="1"/>
      <c r="Q178" s="1"/>
    </row>
    <row r="179" spans="2:17" x14ac:dyDescent="0.5">
      <c r="B179" s="9">
        <f ca="1"/>
        <v>-9.1768751343220933E-2</v>
      </c>
      <c r="C179" s="2">
        <f ca="1"/>
        <v>504</v>
      </c>
      <c r="E179" s="1">
        <f ca="1"/>
        <v>-0.13733075435203235</v>
      </c>
      <c r="F179" s="2">
        <v>169</v>
      </c>
      <c r="H179" t="s">
        <v>228</v>
      </c>
      <c r="I179" s="1">
        <v>-5.4416961130742014E-2</v>
      </c>
      <c r="J179" s="1"/>
      <c r="K179" s="1"/>
      <c r="L179" s="1"/>
      <c r="M179" s="1"/>
      <c r="N179" s="1"/>
      <c r="O179" s="1"/>
      <c r="P179" s="1"/>
      <c r="Q179" s="1"/>
    </row>
    <row r="180" spans="2:17" x14ac:dyDescent="0.5">
      <c r="E180" s="13"/>
      <c r="J180" s="1"/>
      <c r="K180" s="1"/>
      <c r="L180" s="1"/>
      <c r="M180" s="1"/>
      <c r="N180" s="1"/>
      <c r="O180" s="1"/>
      <c r="P180" s="1"/>
      <c r="Q180" s="1"/>
    </row>
    <row r="181" spans="2:17" x14ac:dyDescent="0.5">
      <c r="E181" s="13"/>
      <c r="J181" s="1"/>
      <c r="K181" s="1"/>
      <c r="L181" s="1"/>
      <c r="M181" s="1"/>
      <c r="N181" s="1"/>
      <c r="O181" s="1"/>
      <c r="P181" s="1"/>
      <c r="Q181" s="1"/>
    </row>
    <row r="182" spans="2:17" s="2" customFormat="1" x14ac:dyDescent="0.5">
      <c r="B182" s="9"/>
      <c r="D182" s="14"/>
      <c r="E182" s="13"/>
      <c r="H182"/>
      <c r="I182" s="1"/>
      <c r="J182" s="1"/>
      <c r="K182" s="1"/>
      <c r="L182" s="1"/>
      <c r="M182" s="1"/>
      <c r="N182" s="1"/>
      <c r="O182" s="1"/>
      <c r="P182" s="1"/>
      <c r="Q182" s="1"/>
    </row>
    <row r="183" spans="2:17" s="2" customFormat="1" x14ac:dyDescent="0.5">
      <c r="B183" s="9"/>
      <c r="D183" s="14"/>
      <c r="E183" s="13"/>
      <c r="H183"/>
      <c r="I183" s="1"/>
      <c r="J183" s="1"/>
      <c r="K183" s="1"/>
      <c r="L183" s="1"/>
      <c r="M183" s="1"/>
      <c r="N183" s="1"/>
      <c r="O183" s="1"/>
      <c r="P183" s="1"/>
      <c r="Q183" s="1"/>
    </row>
    <row r="184" spans="2:17" s="2" customFormat="1" x14ac:dyDescent="0.5">
      <c r="B184" s="9"/>
      <c r="D184" s="14"/>
      <c r="E184" s="13"/>
      <c r="H184"/>
      <c r="I184" s="1"/>
      <c r="J184" s="1"/>
      <c r="K184" s="1"/>
      <c r="L184" s="1"/>
      <c r="M184" s="1"/>
      <c r="N184" s="1"/>
      <c r="O184" s="1"/>
      <c r="P184" s="1"/>
      <c r="Q184" s="1"/>
    </row>
    <row r="185" spans="2:17" x14ac:dyDescent="0.5">
      <c r="E185" s="13"/>
      <c r="G185" s="2"/>
      <c r="J185" s="1"/>
      <c r="K185" s="1"/>
      <c r="L185" s="1"/>
      <c r="M185" s="1"/>
      <c r="N185" s="1"/>
      <c r="O185" s="1"/>
      <c r="P185" s="1"/>
      <c r="Q185" s="1"/>
    </row>
    <row r="186" spans="2:17" x14ac:dyDescent="0.5">
      <c r="E186" s="13"/>
      <c r="G186" s="2"/>
      <c r="J186" s="1"/>
      <c r="K186" s="1"/>
      <c r="L186" s="1"/>
      <c r="M186" s="1"/>
      <c r="N186" s="1"/>
      <c r="O186" s="1"/>
      <c r="P186" s="1"/>
      <c r="Q186" s="1"/>
    </row>
    <row r="187" spans="2:17" x14ac:dyDescent="0.5">
      <c r="E187" s="13"/>
      <c r="G187" s="2"/>
      <c r="J187" s="1"/>
      <c r="K187" s="1"/>
      <c r="L187" s="1"/>
      <c r="M187" s="1"/>
      <c r="N187" s="1"/>
      <c r="O187" s="1"/>
      <c r="P187" s="1"/>
      <c r="Q187" s="1"/>
    </row>
    <row r="188" spans="2:17" x14ac:dyDescent="0.5">
      <c r="E188" s="13"/>
      <c r="J188" s="1"/>
      <c r="K188" s="1"/>
      <c r="L188" s="1"/>
      <c r="M188" s="1"/>
      <c r="N188" s="1"/>
      <c r="O188" s="1"/>
      <c r="P188" s="1"/>
      <c r="Q188" s="1"/>
    </row>
    <row r="189" spans="2:17" s="2" customFormat="1" x14ac:dyDescent="0.5">
      <c r="B189" s="9"/>
      <c r="D189" s="14"/>
      <c r="E189" s="13"/>
      <c r="H189"/>
      <c r="I189" s="1"/>
      <c r="J189" s="1"/>
      <c r="K189" s="1"/>
      <c r="L189" s="1"/>
      <c r="M189" s="1"/>
      <c r="N189" s="1"/>
      <c r="O189" s="1"/>
      <c r="P189" s="1"/>
      <c r="Q189" s="1"/>
    </row>
    <row r="190" spans="2:17" s="2" customFormat="1" x14ac:dyDescent="0.5">
      <c r="B190" s="9"/>
      <c r="D190" s="14"/>
      <c r="E190" s="13"/>
      <c r="H190"/>
      <c r="I190" s="1"/>
      <c r="J190" s="1"/>
      <c r="K190" s="1"/>
      <c r="L190" s="1"/>
      <c r="M190" s="1"/>
      <c r="N190" s="1"/>
      <c r="O190" s="1"/>
      <c r="P190" s="1"/>
      <c r="Q190" s="1"/>
    </row>
    <row r="191" spans="2:17" x14ac:dyDescent="0.5">
      <c r="E191" s="13"/>
      <c r="J191" s="1"/>
      <c r="K191" s="1"/>
      <c r="L191" s="1"/>
      <c r="M191" s="1"/>
      <c r="N191" s="1"/>
      <c r="O191" s="1"/>
      <c r="P191" s="1"/>
      <c r="Q191" s="1"/>
    </row>
    <row r="192" spans="2:17" x14ac:dyDescent="0.5">
      <c r="E192" s="13"/>
      <c r="J192" s="1"/>
      <c r="K192" s="1"/>
      <c r="L192" s="1"/>
      <c r="M192" s="1"/>
      <c r="N192" s="1"/>
      <c r="O192" s="1"/>
      <c r="P192" s="1"/>
      <c r="Q192" s="1"/>
    </row>
    <row r="193" spans="5:17" x14ac:dyDescent="0.5">
      <c r="E193" s="13"/>
      <c r="J193" s="1"/>
      <c r="K193" s="1"/>
      <c r="L193" s="1"/>
      <c r="M193" s="1"/>
      <c r="N193" s="1"/>
      <c r="O193" s="1"/>
      <c r="P193" s="1"/>
      <c r="Q193" s="1"/>
    </row>
    <row r="194" spans="5:17" x14ac:dyDescent="0.5">
      <c r="E194" s="13"/>
      <c r="J194" s="1"/>
      <c r="K194" s="1"/>
      <c r="L194" s="1"/>
      <c r="M194" s="1"/>
      <c r="N194" s="1"/>
      <c r="O194" s="1"/>
      <c r="P194" s="1"/>
      <c r="Q194" s="1"/>
    </row>
    <row r="195" spans="5:17" x14ac:dyDescent="0.5">
      <c r="E195" s="13"/>
      <c r="J195" s="1"/>
      <c r="K195" s="1"/>
      <c r="L195" s="1"/>
      <c r="M195" s="1"/>
      <c r="N195" s="1"/>
      <c r="O195" s="1"/>
      <c r="P195" s="1"/>
      <c r="Q195" s="1"/>
    </row>
    <row r="196" spans="5:17" x14ac:dyDescent="0.5">
      <c r="E196" s="13"/>
      <c r="J196" s="1"/>
      <c r="K196" s="1"/>
      <c r="L196" s="1"/>
      <c r="M196" s="1"/>
      <c r="N196" s="1"/>
      <c r="O196" s="1"/>
      <c r="P196" s="1"/>
      <c r="Q196" s="1"/>
    </row>
    <row r="197" spans="5:17" x14ac:dyDescent="0.5">
      <c r="E197" s="13"/>
      <c r="J197" s="1"/>
      <c r="K197" s="1"/>
      <c r="L197" s="1"/>
      <c r="M197" s="1"/>
      <c r="N197" s="1"/>
      <c r="O197" s="1"/>
      <c r="P197" s="1"/>
      <c r="Q197" s="1"/>
    </row>
    <row r="198" spans="5:17" x14ac:dyDescent="0.5">
      <c r="E198" s="13"/>
      <c r="J198" s="1"/>
      <c r="K198" s="1"/>
      <c r="L198" s="1"/>
      <c r="M198" s="1"/>
      <c r="N198" s="1"/>
      <c r="O198" s="1"/>
      <c r="P198" s="1"/>
      <c r="Q198" s="1"/>
    </row>
    <row r="199" spans="5:17" x14ac:dyDescent="0.5">
      <c r="E199" s="13"/>
      <c r="J199" s="1"/>
      <c r="K199" s="1"/>
      <c r="L199" s="1"/>
      <c r="M199" s="1"/>
      <c r="N199" s="1"/>
      <c r="O199" s="1"/>
      <c r="P199" s="1"/>
      <c r="Q199" s="1"/>
    </row>
    <row r="200" spans="5:17" x14ac:dyDescent="0.5">
      <c r="E200" s="13"/>
      <c r="J200" s="1"/>
      <c r="K200" s="1"/>
      <c r="L200" s="1"/>
      <c r="M200" s="1"/>
      <c r="N200" s="1"/>
      <c r="O200" s="1"/>
      <c r="P200" s="1"/>
      <c r="Q200" s="1"/>
    </row>
    <row r="201" spans="5:17" x14ac:dyDescent="0.5">
      <c r="E201" s="13"/>
      <c r="J201" s="1"/>
      <c r="K201" s="1"/>
      <c r="L201" s="1"/>
      <c r="M201" s="1"/>
      <c r="N201" s="1"/>
      <c r="O201" s="1"/>
      <c r="P201" s="1"/>
      <c r="Q201" s="1"/>
    </row>
    <row r="202" spans="5:17" x14ac:dyDescent="0.5">
      <c r="E202" s="13"/>
      <c r="J202" s="1"/>
      <c r="K202" s="1"/>
      <c r="L202" s="1"/>
      <c r="M202" s="1"/>
      <c r="N202" s="1"/>
      <c r="O202" s="1"/>
      <c r="P202" s="1"/>
      <c r="Q202" s="1"/>
    </row>
    <row r="203" spans="5:17" x14ac:dyDescent="0.5">
      <c r="E203" s="13"/>
      <c r="J203" s="1"/>
      <c r="K203" s="1"/>
      <c r="L203" s="1"/>
      <c r="M203" s="1"/>
      <c r="N203" s="1"/>
      <c r="O203" s="1"/>
      <c r="P203" s="1"/>
      <c r="Q203" s="1"/>
    </row>
    <row r="204" spans="5:17" x14ac:dyDescent="0.5">
      <c r="E204" s="13"/>
      <c r="J204" s="1"/>
      <c r="K204" s="1"/>
      <c r="L204" s="1"/>
      <c r="M204" s="1"/>
      <c r="N204" s="1"/>
      <c r="O204" s="1"/>
      <c r="P204" s="1"/>
      <c r="Q204" s="1"/>
    </row>
    <row r="205" spans="5:17" x14ac:dyDescent="0.5">
      <c r="E205" s="13"/>
      <c r="J205" s="1"/>
      <c r="K205" s="1"/>
      <c r="L205" s="1"/>
      <c r="M205" s="1"/>
      <c r="N205" s="1"/>
      <c r="O205" s="1"/>
      <c r="P205" s="1"/>
      <c r="Q205" s="1"/>
    </row>
    <row r="206" spans="5:17" x14ac:dyDescent="0.5">
      <c r="E206" s="13"/>
      <c r="J206" s="1"/>
      <c r="K206" s="1"/>
      <c r="L206" s="1"/>
      <c r="M206" s="1"/>
      <c r="N206" s="1"/>
      <c r="O206" s="1"/>
      <c r="P206" s="1"/>
      <c r="Q206" s="1"/>
    </row>
    <row r="207" spans="5:17" x14ac:dyDescent="0.5">
      <c r="E207" s="13"/>
      <c r="J207" s="1"/>
      <c r="K207" s="1"/>
      <c r="L207" s="1"/>
      <c r="M207" s="1"/>
      <c r="N207" s="1"/>
      <c r="O207" s="1"/>
      <c r="P207" s="1"/>
      <c r="Q207" s="1"/>
    </row>
    <row r="208" spans="5:17" x14ac:dyDescent="0.5">
      <c r="E208" s="13"/>
      <c r="J208" s="1"/>
      <c r="K208" s="1"/>
      <c r="L208" s="1"/>
      <c r="M208" s="1"/>
      <c r="N208" s="1"/>
      <c r="O208" s="1"/>
      <c r="P208" s="1"/>
      <c r="Q208" s="1"/>
    </row>
    <row r="209" spans="5:17" x14ac:dyDescent="0.5">
      <c r="E209" s="13"/>
      <c r="J209" s="1"/>
      <c r="K209" s="1"/>
      <c r="L209" s="1"/>
      <c r="M209" s="1"/>
      <c r="N209" s="1"/>
      <c r="O209" s="1"/>
      <c r="P209" s="1"/>
      <c r="Q209" s="1"/>
    </row>
    <row r="210" spans="5:17" x14ac:dyDescent="0.5">
      <c r="E210" s="13"/>
      <c r="J210" s="1"/>
      <c r="K210" s="1"/>
      <c r="L210" s="1"/>
      <c r="M210" s="1"/>
      <c r="N210" s="1"/>
      <c r="O210" s="1"/>
      <c r="P210" s="1"/>
      <c r="Q210" s="1"/>
    </row>
    <row r="211" spans="5:17" x14ac:dyDescent="0.5">
      <c r="E211" s="13"/>
      <c r="J211" s="1"/>
      <c r="K211" s="1"/>
      <c r="L211" s="1"/>
      <c r="M211" s="1"/>
      <c r="N211" s="1"/>
      <c r="O211" s="1"/>
      <c r="P211" s="1"/>
      <c r="Q211" s="1"/>
    </row>
    <row r="212" spans="5:17" x14ac:dyDescent="0.5">
      <c r="E212" s="13"/>
      <c r="J212" s="1"/>
      <c r="K212" s="1"/>
      <c r="L212" s="1"/>
      <c r="M212" s="1"/>
      <c r="N212" s="1"/>
      <c r="O212" s="1"/>
      <c r="P212" s="1"/>
      <c r="Q212" s="1"/>
    </row>
    <row r="213" spans="5:17" x14ac:dyDescent="0.5">
      <c r="E213" s="13"/>
      <c r="J213" s="1"/>
      <c r="K213" s="1"/>
      <c r="L213" s="1"/>
      <c r="M213" s="1"/>
      <c r="N213" s="1"/>
      <c r="O213" s="1"/>
      <c r="P213" s="1"/>
      <c r="Q213" s="1"/>
    </row>
    <row r="214" spans="5:17" x14ac:dyDescent="0.5">
      <c r="E214" s="13"/>
      <c r="J214" s="1"/>
      <c r="K214" s="1"/>
      <c r="L214" s="1"/>
      <c r="M214" s="1"/>
      <c r="N214" s="1"/>
      <c r="O214" s="1"/>
      <c r="P214" s="1"/>
      <c r="Q214" s="1"/>
    </row>
    <row r="215" spans="5:17" x14ac:dyDescent="0.5">
      <c r="E215" s="13"/>
      <c r="J215" s="1"/>
      <c r="K215" s="1"/>
      <c r="L215" s="1"/>
      <c r="M215" s="1"/>
      <c r="N215" s="1"/>
      <c r="O215" s="1"/>
      <c r="P215" s="1"/>
      <c r="Q215" s="1"/>
    </row>
    <row r="216" spans="5:17" x14ac:dyDescent="0.5">
      <c r="E216" s="13"/>
      <c r="J216" s="1"/>
      <c r="K216" s="1"/>
      <c r="L216" s="1"/>
      <c r="M216" s="1"/>
      <c r="N216" s="1"/>
      <c r="O216" s="1"/>
      <c r="P216" s="1"/>
      <c r="Q216" s="1"/>
    </row>
    <row r="217" spans="5:17" x14ac:dyDescent="0.5">
      <c r="E217" s="13"/>
      <c r="J217" s="1"/>
      <c r="K217" s="1"/>
      <c r="L217" s="1"/>
      <c r="M217" s="1"/>
      <c r="N217" s="1"/>
      <c r="O217" s="1"/>
      <c r="P217" s="1"/>
      <c r="Q217" s="1"/>
    </row>
    <row r="218" spans="5:17" x14ac:dyDescent="0.5">
      <c r="E218" s="13"/>
      <c r="J218" s="1"/>
      <c r="K218" s="1"/>
      <c r="L218" s="1"/>
      <c r="M218" s="1"/>
      <c r="N218" s="1"/>
      <c r="O218" s="1"/>
      <c r="P218" s="1"/>
      <c r="Q218" s="1"/>
    </row>
    <row r="219" spans="5:17" x14ac:dyDescent="0.5">
      <c r="E219" s="13"/>
      <c r="J219" s="1"/>
      <c r="K219" s="1"/>
      <c r="L219" s="1"/>
      <c r="M219" s="1"/>
      <c r="N219" s="1"/>
      <c r="O219" s="1"/>
      <c r="P219" s="1"/>
      <c r="Q219" s="1"/>
    </row>
    <row r="220" spans="5:17" x14ac:dyDescent="0.5">
      <c r="E220" s="13"/>
      <c r="J220" s="1"/>
      <c r="K220" s="1"/>
      <c r="L220" s="1"/>
      <c r="M220" s="1"/>
      <c r="N220" s="1"/>
      <c r="O220" s="1"/>
      <c r="P220" s="1"/>
      <c r="Q220" s="1"/>
    </row>
    <row r="221" spans="5:17" x14ac:dyDescent="0.5">
      <c r="E221" s="13"/>
      <c r="J221" s="1"/>
      <c r="K221" s="1"/>
      <c r="L221" s="1"/>
      <c r="M221" s="1"/>
      <c r="N221" s="1"/>
      <c r="O221" s="1"/>
      <c r="P221" s="1"/>
      <c r="Q221" s="1"/>
    </row>
    <row r="222" spans="5:17" x14ac:dyDescent="0.5">
      <c r="E222" s="13"/>
      <c r="J222" s="1"/>
      <c r="K222" s="1"/>
      <c r="L222" s="1"/>
      <c r="M222" s="1"/>
      <c r="N222" s="1"/>
      <c r="O222" s="1"/>
      <c r="P222" s="1"/>
      <c r="Q222" s="1"/>
    </row>
    <row r="223" spans="5:17" x14ac:dyDescent="0.5">
      <c r="E223" s="13"/>
      <c r="J223" s="1"/>
      <c r="K223" s="1"/>
      <c r="L223" s="1"/>
      <c r="M223" s="1"/>
      <c r="N223" s="1"/>
      <c r="O223" s="1"/>
      <c r="P223" s="1"/>
      <c r="Q223" s="1"/>
    </row>
    <row r="224" spans="5:17" x14ac:dyDescent="0.5">
      <c r="E224" s="13"/>
      <c r="J224" s="1"/>
      <c r="K224" s="1"/>
      <c r="L224" s="1"/>
      <c r="M224" s="1"/>
      <c r="N224" s="1"/>
      <c r="O224" s="1"/>
      <c r="P224" s="1"/>
      <c r="Q224" s="1"/>
    </row>
    <row r="225" spans="5:17" x14ac:dyDescent="0.5">
      <c r="E225" s="13"/>
      <c r="J225" s="1"/>
      <c r="K225" s="1"/>
      <c r="L225" s="1"/>
      <c r="M225" s="1"/>
      <c r="N225" s="1"/>
      <c r="O225" s="1"/>
      <c r="P225" s="1"/>
      <c r="Q225" s="1"/>
    </row>
    <row r="226" spans="5:17" x14ac:dyDescent="0.5">
      <c r="E226" s="13"/>
      <c r="J226" s="1"/>
      <c r="K226" s="1"/>
      <c r="L226" s="1"/>
      <c r="M226" s="1"/>
      <c r="N226" s="1"/>
      <c r="O226" s="1"/>
      <c r="P226" s="1"/>
      <c r="Q226" s="1"/>
    </row>
    <row r="227" spans="5:17" x14ac:dyDescent="0.5">
      <c r="E227" s="13"/>
      <c r="J227" s="1"/>
      <c r="K227" s="1"/>
      <c r="L227" s="1"/>
      <c r="M227" s="1"/>
      <c r="N227" s="1"/>
      <c r="O227" s="1"/>
      <c r="P227" s="1"/>
      <c r="Q227" s="1"/>
    </row>
    <row r="228" spans="5:17" x14ac:dyDescent="0.5">
      <c r="E228" s="13"/>
      <c r="J228" s="1"/>
      <c r="K228" s="1"/>
      <c r="L228" s="1"/>
      <c r="M228" s="1"/>
      <c r="N228" s="1"/>
      <c r="O228" s="1"/>
      <c r="P228" s="1"/>
      <c r="Q228" s="1"/>
    </row>
    <row r="229" spans="5:17" x14ac:dyDescent="0.5">
      <c r="E229" s="13"/>
      <c r="J229" s="1"/>
      <c r="K229" s="1"/>
      <c r="L229" s="1"/>
      <c r="M229" s="1"/>
      <c r="N229" s="1"/>
      <c r="O229" s="1"/>
      <c r="P229" s="1"/>
      <c r="Q229" s="1"/>
    </row>
    <row r="230" spans="5:17" x14ac:dyDescent="0.5">
      <c r="E230" s="13"/>
      <c r="J230" s="1"/>
      <c r="K230" s="1"/>
      <c r="L230" s="1"/>
      <c r="M230" s="1"/>
      <c r="N230" s="1"/>
      <c r="O230" s="1"/>
      <c r="P230" s="1"/>
      <c r="Q230" s="1"/>
    </row>
    <row r="231" spans="5:17" x14ac:dyDescent="0.5">
      <c r="E231" s="13"/>
      <c r="J231" s="1"/>
      <c r="K231" s="1"/>
      <c r="L231" s="1"/>
      <c r="M231" s="1"/>
      <c r="N231" s="1"/>
      <c r="O231" s="1"/>
      <c r="P231" s="1"/>
      <c r="Q231" s="1"/>
    </row>
    <row r="232" spans="5:17" x14ac:dyDescent="0.5">
      <c r="E232" s="13"/>
      <c r="J232" s="1"/>
      <c r="K232" s="1"/>
      <c r="L232" s="1"/>
      <c r="M232" s="1"/>
      <c r="N232" s="1"/>
      <c r="O232" s="1"/>
      <c r="P232" s="1"/>
      <c r="Q232" s="1"/>
    </row>
    <row r="233" spans="5:17" x14ac:dyDescent="0.5">
      <c r="E233" s="13"/>
      <c r="J233" s="1"/>
      <c r="K233" s="1"/>
      <c r="L233" s="1"/>
      <c r="M233" s="1"/>
      <c r="N233" s="1"/>
      <c r="O233" s="1"/>
      <c r="P233" s="1"/>
      <c r="Q233" s="1"/>
    </row>
    <row r="234" spans="5:17" x14ac:dyDescent="0.5">
      <c r="E234" s="13"/>
      <c r="J234" s="1"/>
      <c r="K234" s="1"/>
      <c r="L234" s="1"/>
      <c r="M234" s="1"/>
      <c r="N234" s="1"/>
      <c r="O234" s="1"/>
      <c r="P234" s="1"/>
      <c r="Q234" s="1"/>
    </row>
    <row r="235" spans="5:17" x14ac:dyDescent="0.5">
      <c r="E235" s="13"/>
      <c r="J235" s="1"/>
      <c r="K235" s="1"/>
      <c r="L235" s="1"/>
      <c r="M235" s="1"/>
      <c r="N235" s="1"/>
      <c r="O235" s="1"/>
      <c r="P235" s="1"/>
      <c r="Q235" s="1"/>
    </row>
    <row r="236" spans="5:17" x14ac:dyDescent="0.5">
      <c r="E236" s="13"/>
      <c r="J236" s="1"/>
      <c r="K236" s="1"/>
      <c r="L236" s="1"/>
      <c r="M236" s="1"/>
      <c r="N236" s="1"/>
      <c r="O236" s="1"/>
      <c r="P236" s="1"/>
      <c r="Q236" s="1"/>
    </row>
    <row r="237" spans="5:17" x14ac:dyDescent="0.5">
      <c r="E237" s="13"/>
      <c r="J237" s="1"/>
      <c r="K237" s="1"/>
      <c r="L237" s="1"/>
      <c r="M237" s="1"/>
      <c r="N237" s="1"/>
      <c r="O237" s="1"/>
      <c r="P237" s="1"/>
      <c r="Q237" s="1"/>
    </row>
    <row r="238" spans="5:17" x14ac:dyDescent="0.5">
      <c r="E238" s="13"/>
      <c r="J238" s="1"/>
      <c r="K238" s="1"/>
      <c r="L238" s="1"/>
      <c r="M238" s="1"/>
      <c r="N238" s="1"/>
      <c r="O238" s="1"/>
      <c r="P238" s="1"/>
      <c r="Q238" s="1"/>
    </row>
    <row r="239" spans="5:17" x14ac:dyDescent="0.5">
      <c r="E239" s="13"/>
      <c r="J239" s="1"/>
      <c r="K239" s="1"/>
      <c r="L239" s="1"/>
      <c r="M239" s="1"/>
      <c r="N239" s="1"/>
      <c r="O239" s="1"/>
      <c r="P239" s="1"/>
      <c r="Q239" s="1"/>
    </row>
    <row r="240" spans="5:17" x14ac:dyDescent="0.5">
      <c r="E240" s="13"/>
      <c r="J240" s="1"/>
      <c r="K240" s="1"/>
      <c r="L240" s="1"/>
      <c r="M240" s="1"/>
      <c r="N240" s="1"/>
      <c r="O240" s="1"/>
      <c r="P240" s="1"/>
      <c r="Q240" s="1"/>
    </row>
    <row r="241" spans="5:17" x14ac:dyDescent="0.5">
      <c r="E241" s="13"/>
      <c r="J241" s="1"/>
      <c r="K241" s="1"/>
      <c r="L241" s="1"/>
      <c r="M241" s="1"/>
      <c r="N241" s="1"/>
      <c r="O241" s="1"/>
      <c r="P241" s="1"/>
      <c r="Q241" s="1"/>
    </row>
    <row r="242" spans="5:17" x14ac:dyDescent="0.5">
      <c r="E242" s="13"/>
      <c r="J242" s="1"/>
      <c r="K242" s="1"/>
      <c r="L242" s="1"/>
      <c r="M242" s="1"/>
      <c r="N242" s="1"/>
      <c r="O242" s="1"/>
      <c r="P242" s="1"/>
      <c r="Q242" s="1"/>
    </row>
    <row r="243" spans="5:17" x14ac:dyDescent="0.5">
      <c r="E243" s="13"/>
      <c r="J243" s="1"/>
      <c r="K243" s="1"/>
      <c r="L243" s="1"/>
      <c r="M243" s="1"/>
      <c r="N243" s="1"/>
      <c r="O243" s="1"/>
      <c r="P243" s="1"/>
      <c r="Q243" s="1"/>
    </row>
    <row r="244" spans="5:17" x14ac:dyDescent="0.5">
      <c r="E244" s="13"/>
      <c r="J244" s="1"/>
      <c r="K244" s="1"/>
      <c r="L244" s="1"/>
      <c r="M244" s="1"/>
      <c r="N244" s="1"/>
      <c r="O244" s="1"/>
      <c r="P244" s="1"/>
      <c r="Q244" s="1"/>
    </row>
    <row r="245" spans="5:17" x14ac:dyDescent="0.5">
      <c r="E245" s="13"/>
      <c r="J245" s="1"/>
      <c r="K245" s="1"/>
      <c r="L245" s="1"/>
      <c r="M245" s="1"/>
      <c r="N245" s="1"/>
      <c r="O245" s="1"/>
      <c r="P245" s="1"/>
      <c r="Q245" s="1"/>
    </row>
    <row r="246" spans="5:17" x14ac:dyDescent="0.5">
      <c r="E246" s="13"/>
      <c r="J246" s="1"/>
      <c r="K246" s="1"/>
      <c r="L246" s="1"/>
      <c r="M246" s="1"/>
      <c r="N246" s="1"/>
      <c r="O246" s="1"/>
      <c r="P246" s="1"/>
      <c r="Q246" s="1"/>
    </row>
    <row r="247" spans="5:17" x14ac:dyDescent="0.5">
      <c r="E247" s="13"/>
      <c r="J247" s="1"/>
      <c r="K247" s="1"/>
      <c r="L247" s="1"/>
      <c r="M247" s="1"/>
      <c r="N247" s="1"/>
      <c r="O247" s="1"/>
      <c r="P247" s="1"/>
      <c r="Q247" s="1"/>
    </row>
    <row r="248" spans="5:17" x14ac:dyDescent="0.5">
      <c r="E248" s="13"/>
      <c r="J248" s="1"/>
      <c r="K248" s="1"/>
      <c r="L248" s="1"/>
      <c r="M248" s="1"/>
      <c r="N248" s="1"/>
      <c r="O248" s="1"/>
      <c r="P248" s="1"/>
      <c r="Q248" s="1"/>
    </row>
    <row r="249" spans="5:17" x14ac:dyDescent="0.5">
      <c r="E249" s="13"/>
      <c r="J249" s="1"/>
      <c r="K249" s="1"/>
      <c r="L249" s="1"/>
      <c r="M249" s="1"/>
      <c r="N249" s="1"/>
      <c r="O249" s="1"/>
      <c r="P249" s="1"/>
      <c r="Q249" s="1"/>
    </row>
    <row r="250" spans="5:17" x14ac:dyDescent="0.5">
      <c r="E250" s="13"/>
      <c r="J250" s="1"/>
      <c r="K250" s="1"/>
      <c r="L250" s="1"/>
      <c r="M250" s="1"/>
      <c r="N250" s="1"/>
      <c r="O250" s="1"/>
      <c r="P250" s="1"/>
      <c r="Q250" s="1"/>
    </row>
    <row r="251" spans="5:17" x14ac:dyDescent="0.5">
      <c r="E251" s="13"/>
      <c r="J251" s="1"/>
      <c r="K251" s="1"/>
      <c r="L251" s="1"/>
      <c r="M251" s="1"/>
      <c r="N251" s="1"/>
      <c r="O251" s="1"/>
      <c r="P251" s="1"/>
      <c r="Q251" s="1"/>
    </row>
    <row r="252" spans="5:17" x14ac:dyDescent="0.5">
      <c r="E252" s="13"/>
      <c r="J252" s="1"/>
      <c r="K252" s="1"/>
      <c r="L252" s="1"/>
      <c r="M252" s="1"/>
      <c r="N252" s="1"/>
      <c r="O252" s="1"/>
      <c r="P252" s="1"/>
      <c r="Q252" s="1"/>
    </row>
    <row r="253" spans="5:17" x14ac:dyDescent="0.5">
      <c r="E253" s="13"/>
      <c r="J253" s="1"/>
      <c r="K253" s="1"/>
      <c r="L253" s="1"/>
      <c r="M253" s="1"/>
      <c r="N253" s="1"/>
      <c r="O253" s="1"/>
      <c r="P253" s="1"/>
      <c r="Q253" s="1"/>
    </row>
    <row r="254" spans="5:17" x14ac:dyDescent="0.5">
      <c r="E254" s="13"/>
      <c r="J254" s="1"/>
      <c r="K254" s="1"/>
      <c r="L254" s="1"/>
      <c r="M254" s="1"/>
      <c r="N254" s="1"/>
      <c r="O254" s="1"/>
      <c r="P254" s="1"/>
      <c r="Q254" s="1"/>
    </row>
    <row r="255" spans="5:17" x14ac:dyDescent="0.5">
      <c r="E255" s="13"/>
      <c r="J255" s="1"/>
      <c r="K255" s="1"/>
      <c r="L255" s="1"/>
      <c r="M255" s="1"/>
      <c r="N255" s="1"/>
      <c r="O255" s="1"/>
      <c r="P255" s="1"/>
      <c r="Q255" s="1"/>
    </row>
    <row r="256" spans="5:17" x14ac:dyDescent="0.5">
      <c r="E256" s="13"/>
      <c r="J256" s="1"/>
      <c r="K256" s="1"/>
      <c r="L256" s="1"/>
      <c r="M256" s="1"/>
      <c r="N256" s="1"/>
      <c r="O256" s="1"/>
      <c r="P256" s="1"/>
      <c r="Q256" s="1"/>
    </row>
    <row r="257" spans="5:17" x14ac:dyDescent="0.5">
      <c r="E257" s="13"/>
      <c r="J257" s="1"/>
      <c r="K257" s="1"/>
      <c r="L257" s="1"/>
      <c r="M257" s="1"/>
      <c r="N257" s="1"/>
      <c r="O257" s="1"/>
      <c r="P257" s="1"/>
      <c r="Q257" s="1"/>
    </row>
    <row r="258" spans="5:17" x14ac:dyDescent="0.5">
      <c r="E258" s="13"/>
      <c r="J258" s="1"/>
      <c r="K258" s="1"/>
      <c r="L258" s="1"/>
      <c r="M258" s="1"/>
      <c r="N258" s="1"/>
      <c r="O258" s="1"/>
      <c r="P258" s="1"/>
      <c r="Q258" s="1"/>
    </row>
    <row r="259" spans="5:17" x14ac:dyDescent="0.5">
      <c r="E259" s="13"/>
      <c r="J259" s="1"/>
      <c r="K259" s="1"/>
      <c r="L259" s="1"/>
      <c r="M259" s="1"/>
      <c r="N259" s="1"/>
      <c r="O259" s="1"/>
      <c r="P259" s="1"/>
      <c r="Q259" s="1"/>
    </row>
    <row r="260" spans="5:17" x14ac:dyDescent="0.5">
      <c r="E260" s="13"/>
      <c r="J260" s="1"/>
      <c r="K260" s="1"/>
      <c r="L260" s="1"/>
      <c r="M260" s="1"/>
      <c r="N260" s="1"/>
      <c r="O260" s="1"/>
      <c r="P260" s="1"/>
      <c r="Q260" s="1"/>
    </row>
    <row r="261" spans="5:17" x14ac:dyDescent="0.5">
      <c r="E261" s="13"/>
      <c r="J261" s="1"/>
      <c r="K261" s="1"/>
      <c r="L261" s="1"/>
      <c r="M261" s="1"/>
      <c r="N261" s="1"/>
      <c r="O261" s="1"/>
      <c r="P261" s="1"/>
      <c r="Q261" s="1"/>
    </row>
    <row r="262" spans="5:17" x14ac:dyDescent="0.5">
      <c r="E262" s="13"/>
      <c r="J262" s="1"/>
      <c r="K262" s="1"/>
      <c r="L262" s="1"/>
      <c r="M262" s="1"/>
      <c r="N262" s="1"/>
      <c r="O262" s="1"/>
      <c r="P262" s="1"/>
      <c r="Q262" s="1"/>
    </row>
    <row r="263" spans="5:17" x14ac:dyDescent="0.5">
      <c r="E263" s="13"/>
      <c r="J263" s="1"/>
      <c r="K263" s="1"/>
      <c r="L263" s="1"/>
      <c r="M263" s="1"/>
      <c r="N263" s="1"/>
      <c r="O263" s="1"/>
      <c r="P263" s="1"/>
      <c r="Q263" s="1"/>
    </row>
    <row r="264" spans="5:17" x14ac:dyDescent="0.5">
      <c r="E264" s="13"/>
      <c r="J264" s="1"/>
      <c r="K264" s="1"/>
      <c r="L264" s="1"/>
      <c r="M264" s="1"/>
      <c r="N264" s="1"/>
      <c r="O264" s="1"/>
      <c r="P264" s="1"/>
      <c r="Q264" s="1"/>
    </row>
    <row r="265" spans="5:17" x14ac:dyDescent="0.5">
      <c r="E265" s="13"/>
      <c r="J265" s="1"/>
      <c r="K265" s="1"/>
      <c r="L265" s="1"/>
      <c r="M265" s="1"/>
      <c r="N265" s="1"/>
      <c r="O265" s="1"/>
      <c r="P265" s="1"/>
      <c r="Q265" s="1"/>
    </row>
    <row r="266" spans="5:17" x14ac:dyDescent="0.5">
      <c r="E266" s="13"/>
      <c r="J266" s="1"/>
      <c r="K266" s="1"/>
      <c r="L266" s="1"/>
      <c r="M266" s="1"/>
      <c r="N266" s="1"/>
      <c r="O266" s="1"/>
      <c r="P266" s="1"/>
      <c r="Q266" s="1"/>
    </row>
    <row r="267" spans="5:17" x14ac:dyDescent="0.5">
      <c r="E267" s="13"/>
      <c r="J267" s="1"/>
      <c r="K267" s="1"/>
      <c r="L267" s="1"/>
      <c r="M267" s="1"/>
      <c r="N267" s="1"/>
      <c r="O267" s="1"/>
      <c r="P267" s="1"/>
      <c r="Q267" s="1"/>
    </row>
    <row r="268" spans="5:17" x14ac:dyDescent="0.5">
      <c r="E268" s="13"/>
      <c r="J268" s="1"/>
      <c r="K268" s="1"/>
      <c r="L268" s="1"/>
      <c r="M268" s="1"/>
      <c r="N268" s="1"/>
      <c r="O268" s="1"/>
      <c r="P268" s="1"/>
      <c r="Q268" s="1"/>
    </row>
    <row r="269" spans="5:17" x14ac:dyDescent="0.5">
      <c r="E269" s="13"/>
      <c r="J269" s="1"/>
      <c r="K269" s="1"/>
      <c r="L269" s="1"/>
      <c r="M269" s="1"/>
      <c r="N269" s="1"/>
      <c r="O269" s="1"/>
      <c r="P269" s="1"/>
      <c r="Q269" s="1"/>
    </row>
    <row r="270" spans="5:17" x14ac:dyDescent="0.5">
      <c r="E270" s="13"/>
      <c r="J270" s="1"/>
      <c r="K270" s="1"/>
      <c r="L270" s="1"/>
      <c r="M270" s="1"/>
      <c r="N270" s="1"/>
      <c r="O270" s="1"/>
      <c r="P270" s="1"/>
      <c r="Q270" s="1"/>
    </row>
    <row r="271" spans="5:17" x14ac:dyDescent="0.5">
      <c r="E271" s="13"/>
      <c r="J271" s="1"/>
      <c r="K271" s="1"/>
      <c r="L271" s="1"/>
      <c r="M271" s="1"/>
      <c r="N271" s="1"/>
      <c r="O271" s="1"/>
      <c r="P271" s="1"/>
      <c r="Q271" s="1"/>
    </row>
    <row r="272" spans="5:17" x14ac:dyDescent="0.5">
      <c r="E272" s="13"/>
      <c r="J272" s="1"/>
      <c r="K272" s="1"/>
      <c r="L272" s="1"/>
      <c r="M272" s="1"/>
      <c r="N272" s="1"/>
      <c r="O272" s="1"/>
      <c r="P272" s="1"/>
      <c r="Q272" s="1"/>
    </row>
    <row r="273" spans="5:17" x14ac:dyDescent="0.5">
      <c r="E273" s="13"/>
      <c r="J273" s="1"/>
      <c r="K273" s="1"/>
      <c r="L273" s="1"/>
      <c r="M273" s="1"/>
      <c r="N273" s="1"/>
      <c r="O273" s="1"/>
      <c r="P273" s="1"/>
      <c r="Q273" s="1"/>
    </row>
    <row r="274" spans="5:17" x14ac:dyDescent="0.5">
      <c r="E274" s="13"/>
      <c r="J274" s="1"/>
      <c r="K274" s="1"/>
      <c r="L274" s="1"/>
      <c r="M274" s="1"/>
      <c r="N274" s="1"/>
      <c r="O274" s="1"/>
      <c r="P274" s="1"/>
      <c r="Q274" s="1"/>
    </row>
    <row r="275" spans="5:17" x14ac:dyDescent="0.5">
      <c r="E275" s="13"/>
      <c r="J275" s="1"/>
      <c r="K275" s="1"/>
      <c r="L275" s="1"/>
      <c r="M275" s="1"/>
      <c r="N275" s="1"/>
      <c r="O275" s="1"/>
      <c r="P275" s="1"/>
      <c r="Q275" s="1"/>
    </row>
    <row r="276" spans="5:17" x14ac:dyDescent="0.5">
      <c r="E276" s="13"/>
      <c r="J276" s="1"/>
      <c r="K276" s="1"/>
      <c r="L276" s="1"/>
      <c r="M276" s="1"/>
      <c r="N276" s="1"/>
      <c r="O276" s="1"/>
      <c r="P276" s="1"/>
      <c r="Q276" s="1"/>
    </row>
    <row r="277" spans="5:17" x14ac:dyDescent="0.5">
      <c r="E277" s="13"/>
      <c r="J277" s="1"/>
      <c r="K277" s="1"/>
      <c r="L277" s="1"/>
      <c r="M277" s="1"/>
      <c r="N277" s="1"/>
      <c r="O277" s="1"/>
      <c r="P277" s="1"/>
      <c r="Q277" s="1"/>
    </row>
    <row r="278" spans="5:17" x14ac:dyDescent="0.5">
      <c r="E278" s="13"/>
      <c r="J278" s="1"/>
      <c r="K278" s="1"/>
      <c r="L278" s="1"/>
      <c r="M278" s="1"/>
      <c r="N278" s="1"/>
      <c r="O278" s="1"/>
      <c r="P278" s="1"/>
      <c r="Q278" s="1"/>
    </row>
    <row r="279" spans="5:17" x14ac:dyDescent="0.5">
      <c r="E279" s="13"/>
      <c r="J279" s="1"/>
      <c r="K279" s="1"/>
      <c r="L279" s="1"/>
      <c r="M279" s="1"/>
      <c r="N279" s="1"/>
      <c r="O279" s="1"/>
      <c r="P279" s="1"/>
      <c r="Q279" s="1"/>
    </row>
    <row r="280" spans="5:17" x14ac:dyDescent="0.5">
      <c r="E280" s="13"/>
      <c r="J280" s="1"/>
      <c r="K280" s="1"/>
      <c r="L280" s="1"/>
      <c r="M280" s="1"/>
      <c r="N280" s="1"/>
      <c r="O280" s="1"/>
      <c r="P280" s="1"/>
      <c r="Q280" s="1"/>
    </row>
    <row r="281" spans="5:17" x14ac:dyDescent="0.5">
      <c r="E281" s="13"/>
      <c r="J281" s="1"/>
      <c r="K281" s="1"/>
      <c r="L281" s="1"/>
      <c r="M281" s="1"/>
      <c r="N281" s="1"/>
      <c r="O281" s="1"/>
      <c r="P281" s="1"/>
      <c r="Q281" s="1"/>
    </row>
    <row r="282" spans="5:17" x14ac:dyDescent="0.5">
      <c r="E282" s="13"/>
      <c r="J282" s="1"/>
      <c r="K282" s="1"/>
      <c r="L282" s="1"/>
      <c r="M282" s="1"/>
      <c r="N282" s="1"/>
      <c r="O282" s="1"/>
      <c r="P282" s="1"/>
      <c r="Q282" s="1"/>
    </row>
    <row r="283" spans="5:17" x14ac:dyDescent="0.5">
      <c r="E283" s="13"/>
      <c r="J283" s="1"/>
      <c r="K283" s="1"/>
      <c r="L283" s="1"/>
      <c r="M283" s="1"/>
      <c r="N283" s="1"/>
      <c r="O283" s="1"/>
      <c r="P283" s="1"/>
      <c r="Q283" s="1"/>
    </row>
    <row r="284" spans="5:17" x14ac:dyDescent="0.5">
      <c r="E284" s="13"/>
      <c r="J284" s="1"/>
      <c r="K284" s="1"/>
      <c r="L284" s="1"/>
      <c r="M284" s="1"/>
      <c r="N284" s="1"/>
      <c r="O284" s="1"/>
      <c r="P284" s="1"/>
      <c r="Q284" s="1"/>
    </row>
    <row r="285" spans="5:17" x14ac:dyDescent="0.5">
      <c r="E285" s="13"/>
      <c r="J285" s="1"/>
      <c r="K285" s="1"/>
      <c r="L285" s="1"/>
      <c r="M285" s="1"/>
      <c r="N285" s="1"/>
      <c r="O285" s="1"/>
      <c r="P285" s="1"/>
      <c r="Q285" s="1"/>
    </row>
    <row r="286" spans="5:17" x14ac:dyDescent="0.5">
      <c r="E286" s="13"/>
      <c r="J286" s="1"/>
      <c r="K286" s="1"/>
      <c r="L286" s="1"/>
      <c r="M286" s="1"/>
      <c r="N286" s="1"/>
      <c r="O286" s="1"/>
      <c r="P286" s="1"/>
      <c r="Q286" s="1"/>
    </row>
    <row r="287" spans="5:17" x14ac:dyDescent="0.5">
      <c r="E287" s="13"/>
      <c r="J287" s="1"/>
      <c r="K287" s="1"/>
      <c r="L287" s="1"/>
      <c r="M287" s="1"/>
      <c r="N287" s="1"/>
      <c r="O287" s="1"/>
      <c r="P287" s="1"/>
      <c r="Q287" s="1"/>
    </row>
    <row r="288" spans="5:17" x14ac:dyDescent="0.5">
      <c r="E288" s="13"/>
      <c r="J288" s="1"/>
      <c r="K288" s="1"/>
      <c r="L288" s="1"/>
      <c r="M288" s="1"/>
      <c r="N288" s="1"/>
      <c r="O288" s="1"/>
      <c r="P288" s="1"/>
      <c r="Q288" s="1"/>
    </row>
    <row r="289" spans="5:17" x14ac:dyDescent="0.5">
      <c r="E289" s="13"/>
      <c r="J289" s="1"/>
      <c r="K289" s="1"/>
      <c r="L289" s="1"/>
      <c r="M289" s="1"/>
      <c r="N289" s="1"/>
      <c r="O289" s="1"/>
      <c r="P289" s="1"/>
      <c r="Q289" s="1"/>
    </row>
    <row r="290" spans="5:17" x14ac:dyDescent="0.5">
      <c r="E290" s="13"/>
      <c r="J290" s="1"/>
      <c r="K290" s="1"/>
      <c r="L290" s="1"/>
      <c r="M290" s="1"/>
      <c r="N290" s="1"/>
      <c r="O290" s="1"/>
      <c r="P290" s="1"/>
      <c r="Q290" s="1"/>
    </row>
    <row r="291" spans="5:17" x14ac:dyDescent="0.5">
      <c r="E291" s="13"/>
      <c r="J291" s="1"/>
      <c r="K291" s="1"/>
      <c r="L291" s="1"/>
      <c r="M291" s="1"/>
      <c r="N291" s="1"/>
      <c r="O291" s="1"/>
      <c r="P291" s="1"/>
      <c r="Q291" s="1"/>
    </row>
    <row r="292" spans="5:17" x14ac:dyDescent="0.5">
      <c r="E292" s="13"/>
      <c r="J292" s="1"/>
      <c r="K292" s="1"/>
      <c r="L292" s="1"/>
      <c r="M292" s="1"/>
      <c r="N292" s="1"/>
      <c r="O292" s="1"/>
      <c r="P292" s="1"/>
      <c r="Q292" s="1"/>
    </row>
    <row r="293" spans="5:17" x14ac:dyDescent="0.5">
      <c r="E293" s="13"/>
      <c r="J293" s="1"/>
      <c r="K293" s="1"/>
      <c r="L293" s="1"/>
      <c r="M293" s="1"/>
      <c r="N293" s="1"/>
      <c r="O293" s="1"/>
      <c r="P293" s="1"/>
      <c r="Q293" s="1"/>
    </row>
    <row r="294" spans="5:17" x14ac:dyDescent="0.5">
      <c r="E294" s="13"/>
      <c r="J294" s="1"/>
      <c r="K294" s="1"/>
      <c r="L294" s="1"/>
      <c r="M294" s="1"/>
      <c r="N294" s="1"/>
      <c r="O294" s="1"/>
      <c r="P294" s="1"/>
      <c r="Q294" s="1"/>
    </row>
    <row r="295" spans="5:17" x14ac:dyDescent="0.5">
      <c r="E295" s="13"/>
      <c r="J295" s="1"/>
      <c r="K295" s="1"/>
      <c r="L295" s="1"/>
      <c r="M295" s="1"/>
      <c r="N295" s="1"/>
      <c r="O295" s="1"/>
      <c r="P295" s="1"/>
      <c r="Q295" s="1"/>
    </row>
    <row r="296" spans="5:17" x14ac:dyDescent="0.5">
      <c r="E296" s="13"/>
      <c r="J296" s="1"/>
      <c r="K296" s="1"/>
      <c r="L296" s="1"/>
      <c r="M296" s="1"/>
      <c r="N296" s="1"/>
      <c r="O296" s="1"/>
      <c r="P296" s="1"/>
      <c r="Q296" s="1"/>
    </row>
    <row r="297" spans="5:17" x14ac:dyDescent="0.5">
      <c r="E297" s="13"/>
      <c r="J297" s="1"/>
      <c r="K297" s="1"/>
      <c r="L297" s="1"/>
      <c r="M297" s="1"/>
      <c r="N297" s="1"/>
      <c r="O297" s="1"/>
      <c r="P297" s="1"/>
      <c r="Q297" s="1"/>
    </row>
    <row r="298" spans="5:17" x14ac:dyDescent="0.5">
      <c r="E298" s="13"/>
      <c r="J298" s="1"/>
      <c r="K298" s="1"/>
      <c r="L298" s="1"/>
      <c r="M298" s="1"/>
      <c r="N298" s="1"/>
      <c r="O298" s="1"/>
      <c r="P298" s="1"/>
      <c r="Q298" s="1"/>
    </row>
    <row r="299" spans="5:17" x14ac:dyDescent="0.5">
      <c r="E299" s="13"/>
      <c r="J299" s="1"/>
      <c r="K299" s="1"/>
      <c r="L299" s="1"/>
      <c r="M299" s="1"/>
      <c r="N299" s="1"/>
      <c r="O299" s="1"/>
      <c r="P299" s="1"/>
      <c r="Q299" s="1"/>
    </row>
    <row r="300" spans="5:17" x14ac:dyDescent="0.5">
      <c r="E300" s="13"/>
      <c r="J300" s="1"/>
      <c r="K300" s="1"/>
      <c r="L300" s="1"/>
      <c r="M300" s="1"/>
      <c r="N300" s="1"/>
      <c r="O300" s="1"/>
      <c r="P300" s="1"/>
      <c r="Q300" s="1"/>
    </row>
    <row r="301" spans="5:17" x14ac:dyDescent="0.5">
      <c r="E301" s="13"/>
      <c r="J301" s="1"/>
      <c r="K301" s="1"/>
      <c r="L301" s="1"/>
      <c r="M301" s="1"/>
      <c r="N301" s="1"/>
      <c r="O301" s="1"/>
      <c r="P301" s="1"/>
      <c r="Q301" s="1"/>
    </row>
    <row r="302" spans="5:17" x14ac:dyDescent="0.5">
      <c r="E302" s="13"/>
      <c r="J302" s="1"/>
      <c r="K302" s="1"/>
      <c r="L302" s="1"/>
      <c r="M302" s="1"/>
      <c r="N302" s="1"/>
      <c r="O302" s="1"/>
      <c r="P302" s="1"/>
      <c r="Q302" s="1"/>
    </row>
    <row r="303" spans="5:17" x14ac:dyDescent="0.5">
      <c r="E303" s="13"/>
      <c r="J303" s="1"/>
      <c r="K303" s="1"/>
      <c r="L303" s="1"/>
      <c r="M303" s="1"/>
      <c r="N303" s="1"/>
      <c r="O303" s="1"/>
      <c r="P303" s="1"/>
      <c r="Q303" s="1"/>
    </row>
    <row r="304" spans="5:17" x14ac:dyDescent="0.5">
      <c r="E304" s="13"/>
      <c r="J304" s="1"/>
      <c r="K304" s="1"/>
      <c r="L304" s="1"/>
      <c r="M304" s="1"/>
      <c r="N304" s="1"/>
      <c r="O304" s="1"/>
      <c r="P304" s="1"/>
      <c r="Q304" s="1"/>
    </row>
    <row r="305" spans="5:17" x14ac:dyDescent="0.5">
      <c r="E305" s="13"/>
      <c r="J305" s="1"/>
      <c r="K305" s="1"/>
      <c r="L305" s="1"/>
      <c r="M305" s="1"/>
      <c r="N305" s="1"/>
      <c r="O305" s="1"/>
      <c r="P305" s="1"/>
      <c r="Q305" s="1"/>
    </row>
    <row r="306" spans="5:17" x14ac:dyDescent="0.5">
      <c r="E306" s="13"/>
      <c r="J306" s="1"/>
      <c r="K306" s="1"/>
      <c r="L306" s="1"/>
      <c r="M306" s="1"/>
      <c r="N306" s="1"/>
      <c r="O306" s="1"/>
      <c r="P306" s="1"/>
      <c r="Q306" s="1"/>
    </row>
    <row r="307" spans="5:17" x14ac:dyDescent="0.5">
      <c r="E307" s="13"/>
      <c r="J307" s="1"/>
      <c r="K307" s="1"/>
      <c r="L307" s="1"/>
      <c r="M307" s="1"/>
      <c r="N307" s="1"/>
      <c r="O307" s="1"/>
      <c r="P307" s="1"/>
      <c r="Q307" s="1"/>
    </row>
    <row r="308" spans="5:17" x14ac:dyDescent="0.5">
      <c r="E308" s="13"/>
      <c r="J308" s="1"/>
      <c r="K308" s="1"/>
      <c r="L308" s="1"/>
      <c r="M308" s="1"/>
      <c r="N308" s="1"/>
      <c r="O308" s="1"/>
      <c r="P308" s="1"/>
      <c r="Q308" s="1"/>
    </row>
    <row r="309" spans="5:17" x14ac:dyDescent="0.5">
      <c r="E309" s="13"/>
      <c r="J309" s="1"/>
      <c r="K309" s="1"/>
      <c r="L309" s="1"/>
      <c r="M309" s="1"/>
      <c r="N309" s="1"/>
      <c r="O309" s="1"/>
      <c r="P309" s="1"/>
      <c r="Q309" s="1"/>
    </row>
    <row r="310" spans="5:17" x14ac:dyDescent="0.5">
      <c r="E310" s="13"/>
      <c r="J310" s="1"/>
      <c r="K310" s="1"/>
      <c r="L310" s="1"/>
      <c r="M310" s="1"/>
      <c r="N310" s="1"/>
      <c r="O310" s="1"/>
      <c r="P310" s="1"/>
      <c r="Q310" s="1"/>
    </row>
    <row r="311" spans="5:17" x14ac:dyDescent="0.5">
      <c r="E311" s="13"/>
      <c r="J311" s="1"/>
      <c r="K311" s="1"/>
      <c r="L311" s="1"/>
      <c r="M311" s="1"/>
      <c r="N311" s="1"/>
      <c r="O311" s="1"/>
      <c r="P311" s="1"/>
      <c r="Q311" s="1"/>
    </row>
    <row r="312" spans="5:17" x14ac:dyDescent="0.5">
      <c r="E312" s="13"/>
      <c r="J312" s="1"/>
      <c r="K312" s="1"/>
      <c r="L312" s="1"/>
      <c r="M312" s="1"/>
      <c r="N312" s="1"/>
      <c r="O312" s="1"/>
      <c r="P312" s="1"/>
      <c r="Q312" s="1"/>
    </row>
    <row r="313" spans="5:17" x14ac:dyDescent="0.5">
      <c r="E313" s="13"/>
      <c r="J313" s="1"/>
      <c r="K313" s="1"/>
      <c r="L313" s="1"/>
      <c r="M313" s="1"/>
      <c r="N313" s="1"/>
      <c r="O313" s="1"/>
      <c r="P313" s="1"/>
      <c r="Q313" s="1"/>
    </row>
    <row r="314" spans="5:17" x14ac:dyDescent="0.5">
      <c r="E314" s="13"/>
      <c r="J314" s="1"/>
      <c r="K314" s="1"/>
      <c r="L314" s="1"/>
      <c r="M314" s="1"/>
      <c r="N314" s="1"/>
      <c r="O314" s="1"/>
      <c r="P314" s="1"/>
      <c r="Q314" s="1"/>
    </row>
    <row r="315" spans="5:17" x14ac:dyDescent="0.5">
      <c r="E315" s="13"/>
      <c r="J315" s="1"/>
      <c r="K315" s="1"/>
      <c r="L315" s="1"/>
      <c r="M315" s="1"/>
      <c r="N315" s="1"/>
      <c r="O315" s="1"/>
      <c r="P315" s="1"/>
      <c r="Q315" s="1"/>
    </row>
    <row r="316" spans="5:17" x14ac:dyDescent="0.5">
      <c r="E316" s="13"/>
      <c r="J316" s="1"/>
      <c r="K316" s="1"/>
      <c r="L316" s="1"/>
      <c r="M316" s="1"/>
      <c r="N316" s="1"/>
      <c r="O316" s="1"/>
      <c r="P316" s="1"/>
      <c r="Q316" s="1"/>
    </row>
    <row r="317" spans="5:17" x14ac:dyDescent="0.5">
      <c r="E317" s="13"/>
      <c r="J317" s="1"/>
      <c r="K317" s="1"/>
      <c r="L317" s="1"/>
      <c r="M317" s="1"/>
      <c r="N317" s="1"/>
      <c r="O317" s="1"/>
      <c r="P317" s="1"/>
      <c r="Q317" s="1"/>
    </row>
    <row r="318" spans="5:17" x14ac:dyDescent="0.5">
      <c r="E318" s="13"/>
      <c r="J318" s="1"/>
      <c r="K318" s="1"/>
      <c r="L318" s="1"/>
      <c r="M318" s="1"/>
      <c r="N318" s="1"/>
      <c r="O318" s="1"/>
      <c r="P318" s="1"/>
      <c r="Q318" s="1"/>
    </row>
    <row r="319" spans="5:17" x14ac:dyDescent="0.5">
      <c r="E319" s="13"/>
      <c r="J319" s="1"/>
      <c r="K319" s="1"/>
      <c r="L319" s="1"/>
      <c r="M319" s="1"/>
      <c r="N319" s="1"/>
      <c r="O319" s="1"/>
      <c r="P319" s="1"/>
      <c r="Q319" s="1"/>
    </row>
    <row r="320" spans="5:17" x14ac:dyDescent="0.5">
      <c r="E320" s="13"/>
      <c r="J320" s="1"/>
      <c r="K320" s="1"/>
      <c r="L320" s="1"/>
      <c r="M320" s="1"/>
      <c r="N320" s="1"/>
      <c r="O320" s="1"/>
      <c r="P320" s="1"/>
      <c r="Q320" s="1"/>
    </row>
    <row r="321" spans="5:17" x14ac:dyDescent="0.5">
      <c r="E321" s="13"/>
      <c r="J321" s="1"/>
      <c r="K321" s="1"/>
      <c r="L321" s="1"/>
      <c r="M321" s="1"/>
      <c r="N321" s="1"/>
      <c r="O321" s="1"/>
      <c r="P321" s="1"/>
      <c r="Q321" s="1"/>
    </row>
    <row r="322" spans="5:17" x14ac:dyDescent="0.5">
      <c r="E322" s="13"/>
      <c r="J322" s="1"/>
      <c r="K322" s="1"/>
      <c r="L322" s="1"/>
      <c r="M322" s="1"/>
      <c r="N322" s="1"/>
      <c r="O322" s="1"/>
      <c r="P322" s="1"/>
      <c r="Q322" s="1"/>
    </row>
    <row r="323" spans="5:17" x14ac:dyDescent="0.5">
      <c r="E323" s="13"/>
      <c r="J323" s="1"/>
      <c r="K323" s="1"/>
      <c r="L323" s="1"/>
      <c r="M323" s="1"/>
      <c r="N323" s="1"/>
      <c r="O323" s="1"/>
      <c r="P323" s="1"/>
      <c r="Q323" s="1"/>
    </row>
    <row r="324" spans="5:17" x14ac:dyDescent="0.5">
      <c r="E324" s="13"/>
      <c r="J324" s="1"/>
      <c r="K324" s="1"/>
      <c r="L324" s="1"/>
      <c r="M324" s="1"/>
      <c r="N324" s="1"/>
      <c r="O324" s="1"/>
      <c r="P324" s="1"/>
      <c r="Q324" s="1"/>
    </row>
    <row r="325" spans="5:17" x14ac:dyDescent="0.5">
      <c r="E325" s="13"/>
      <c r="J325" s="1"/>
      <c r="K325" s="1"/>
      <c r="L325" s="1"/>
      <c r="M325" s="1"/>
      <c r="N325" s="1"/>
      <c r="O325" s="1"/>
      <c r="P325" s="1"/>
      <c r="Q325" s="1"/>
    </row>
    <row r="326" spans="5:17" x14ac:dyDescent="0.5">
      <c r="E326" s="13"/>
      <c r="J326" s="1"/>
      <c r="K326" s="1"/>
      <c r="L326" s="1"/>
      <c r="M326" s="1"/>
      <c r="N326" s="1"/>
      <c r="O326" s="1"/>
      <c r="P326" s="1"/>
      <c r="Q326" s="1"/>
    </row>
    <row r="327" spans="5:17" x14ac:dyDescent="0.5">
      <c r="E327" s="13"/>
      <c r="J327" s="1"/>
      <c r="K327" s="1"/>
      <c r="L327" s="1"/>
      <c r="M327" s="1"/>
      <c r="N327" s="1"/>
      <c r="O327" s="1"/>
      <c r="P327" s="1"/>
      <c r="Q327" s="1"/>
    </row>
    <row r="328" spans="5:17" x14ac:dyDescent="0.5">
      <c r="E328" s="13"/>
      <c r="J328" s="1"/>
      <c r="K328" s="1"/>
      <c r="L328" s="1"/>
      <c r="M328" s="1"/>
      <c r="N328" s="1"/>
      <c r="O328" s="1"/>
      <c r="P328" s="1"/>
      <c r="Q328" s="1"/>
    </row>
    <row r="329" spans="5:17" x14ac:dyDescent="0.5">
      <c r="E329" s="13"/>
      <c r="J329" s="1"/>
      <c r="K329" s="1"/>
      <c r="L329" s="1"/>
      <c r="M329" s="1"/>
      <c r="N329" s="1"/>
      <c r="O329" s="1"/>
      <c r="P329" s="1"/>
      <c r="Q329" s="1"/>
    </row>
    <row r="330" spans="5:17" x14ac:dyDescent="0.5">
      <c r="E330" s="13"/>
      <c r="J330" s="1"/>
      <c r="K330" s="1"/>
      <c r="L330" s="1"/>
      <c r="M330" s="1"/>
      <c r="N330" s="1"/>
      <c r="O330" s="1"/>
      <c r="P330" s="1"/>
      <c r="Q330" s="1"/>
    </row>
    <row r="331" spans="5:17" x14ac:dyDescent="0.5">
      <c r="E331" s="13"/>
      <c r="J331" s="1"/>
      <c r="K331" s="1"/>
      <c r="L331" s="1"/>
      <c r="M331" s="1"/>
      <c r="N331" s="1"/>
      <c r="O331" s="1"/>
      <c r="P331" s="1"/>
      <c r="Q331" s="1"/>
    </row>
    <row r="332" spans="5:17" x14ac:dyDescent="0.5">
      <c r="E332" s="13"/>
      <c r="J332" s="1"/>
      <c r="K332" s="1"/>
      <c r="L332" s="1"/>
      <c r="M332" s="1"/>
      <c r="N332" s="1"/>
      <c r="O332" s="1"/>
      <c r="P332" s="1"/>
      <c r="Q332" s="1"/>
    </row>
    <row r="333" spans="5:17" x14ac:dyDescent="0.5">
      <c r="E333" s="13"/>
      <c r="J333" s="1"/>
      <c r="K333" s="1"/>
      <c r="L333" s="1"/>
      <c r="M333" s="1"/>
      <c r="N333" s="1"/>
      <c r="O333" s="1"/>
      <c r="P333" s="1"/>
      <c r="Q333" s="1"/>
    </row>
    <row r="334" spans="5:17" x14ac:dyDescent="0.5">
      <c r="E334" s="13"/>
      <c r="J334" s="1"/>
      <c r="K334" s="1"/>
      <c r="L334" s="1"/>
      <c r="M334" s="1"/>
      <c r="N334" s="1"/>
      <c r="O334" s="1"/>
      <c r="P334" s="1"/>
      <c r="Q334" s="1"/>
    </row>
    <row r="335" spans="5:17" x14ac:dyDescent="0.5">
      <c r="E335" s="13"/>
      <c r="J335" s="1"/>
      <c r="K335" s="1"/>
      <c r="L335" s="1"/>
      <c r="M335" s="1"/>
      <c r="N335" s="1"/>
      <c r="O335" s="1"/>
      <c r="P335" s="1"/>
      <c r="Q335" s="1"/>
    </row>
    <row r="336" spans="5:17" x14ac:dyDescent="0.5">
      <c r="E336" s="13"/>
      <c r="J336" s="1"/>
      <c r="K336" s="1"/>
      <c r="L336" s="1"/>
      <c r="M336" s="1"/>
      <c r="N336" s="1"/>
      <c r="O336" s="1"/>
      <c r="P336" s="1"/>
      <c r="Q336" s="1"/>
    </row>
    <row r="337" spans="5:17" x14ac:dyDescent="0.5">
      <c r="E337" s="13"/>
      <c r="J337" s="1"/>
      <c r="K337" s="1"/>
      <c r="L337" s="1"/>
      <c r="M337" s="1"/>
      <c r="N337" s="1"/>
      <c r="O337" s="1"/>
      <c r="P337" s="1"/>
      <c r="Q337" s="1"/>
    </row>
    <row r="338" spans="5:17" x14ac:dyDescent="0.5">
      <c r="E338" s="13"/>
      <c r="J338" s="1"/>
      <c r="K338" s="1"/>
      <c r="L338" s="1"/>
      <c r="M338" s="1"/>
      <c r="N338" s="1"/>
      <c r="O338" s="1"/>
      <c r="P338" s="1"/>
      <c r="Q338" s="1"/>
    </row>
    <row r="339" spans="5:17" x14ac:dyDescent="0.5">
      <c r="E339" s="13"/>
      <c r="J339" s="1"/>
      <c r="K339" s="1"/>
      <c r="L339" s="1"/>
      <c r="M339" s="1"/>
      <c r="N339" s="1"/>
      <c r="O339" s="1"/>
      <c r="P339" s="1"/>
      <c r="Q339" s="1"/>
    </row>
    <row r="340" spans="5:17" x14ac:dyDescent="0.5">
      <c r="E340" s="13"/>
      <c r="J340" s="1"/>
      <c r="K340" s="1"/>
      <c r="L340" s="1"/>
      <c r="M340" s="1"/>
      <c r="N340" s="1"/>
      <c r="O340" s="1"/>
      <c r="P340" s="1"/>
      <c r="Q340" s="1"/>
    </row>
    <row r="341" spans="5:17" x14ac:dyDescent="0.5">
      <c r="E341" s="13"/>
      <c r="J341" s="1"/>
      <c r="K341" s="1"/>
      <c r="L341" s="1"/>
      <c r="M341" s="1"/>
      <c r="N341" s="1"/>
      <c r="O341" s="1"/>
      <c r="P341" s="1"/>
      <c r="Q341" s="1"/>
    </row>
    <row r="342" spans="5:17" x14ac:dyDescent="0.5">
      <c r="E342" s="13"/>
      <c r="J342" s="1"/>
      <c r="K342" s="1"/>
      <c r="L342" s="1"/>
      <c r="M342" s="1"/>
      <c r="N342" s="1"/>
      <c r="O342" s="1"/>
      <c r="P342" s="1"/>
      <c r="Q342" s="1"/>
    </row>
    <row r="343" spans="5:17" x14ac:dyDescent="0.5">
      <c r="E343" s="13"/>
      <c r="J343" s="1"/>
      <c r="K343" s="1"/>
      <c r="L343" s="1"/>
      <c r="M343" s="1"/>
      <c r="N343" s="1"/>
      <c r="O343" s="1"/>
      <c r="P343" s="1"/>
      <c r="Q343" s="1"/>
    </row>
    <row r="344" spans="5:17" x14ac:dyDescent="0.5">
      <c r="E344" s="13"/>
      <c r="J344" s="1"/>
      <c r="K344" s="1"/>
      <c r="L344" s="1"/>
      <c r="M344" s="1"/>
      <c r="N344" s="1"/>
      <c r="O344" s="1"/>
      <c r="P344" s="1"/>
      <c r="Q344" s="1"/>
    </row>
    <row r="345" spans="5:17" x14ac:dyDescent="0.5">
      <c r="E345" s="13"/>
      <c r="J345" s="1"/>
      <c r="K345" s="1"/>
      <c r="L345" s="1"/>
      <c r="M345" s="1"/>
      <c r="N345" s="1"/>
      <c r="O345" s="1"/>
      <c r="P345" s="1"/>
      <c r="Q345" s="1"/>
    </row>
    <row r="346" spans="5:17" x14ac:dyDescent="0.5">
      <c r="E346" s="13"/>
      <c r="J346" s="1"/>
      <c r="K346" s="1"/>
      <c r="L346" s="1"/>
      <c r="M346" s="1"/>
      <c r="N346" s="1"/>
      <c r="O346" s="1"/>
      <c r="P346" s="1"/>
      <c r="Q346" s="1"/>
    </row>
    <row r="347" spans="5:17" x14ac:dyDescent="0.5">
      <c r="E347" s="13"/>
      <c r="J347" s="1"/>
      <c r="K347" s="1"/>
      <c r="L347" s="1"/>
      <c r="M347" s="1"/>
      <c r="N347" s="1"/>
      <c r="O347" s="1"/>
      <c r="P347" s="1"/>
      <c r="Q347" s="1"/>
    </row>
    <row r="348" spans="5:17" x14ac:dyDescent="0.5">
      <c r="E348" s="13"/>
      <c r="J348" s="1"/>
      <c r="K348" s="1"/>
      <c r="L348" s="1"/>
      <c r="M348" s="1"/>
      <c r="N348" s="1"/>
      <c r="O348" s="1"/>
      <c r="P348" s="1"/>
      <c r="Q348" s="1"/>
    </row>
    <row r="349" spans="5:17" x14ac:dyDescent="0.5">
      <c r="E349" s="13"/>
      <c r="J349" s="1"/>
      <c r="K349" s="1"/>
      <c r="L349" s="1"/>
      <c r="M349" s="1"/>
      <c r="N349" s="1"/>
      <c r="O349" s="1"/>
      <c r="P349" s="1"/>
      <c r="Q349" s="1"/>
    </row>
    <row r="350" spans="5:17" x14ac:dyDescent="0.5">
      <c r="E350" s="13"/>
      <c r="J350" s="1"/>
      <c r="K350" s="1"/>
      <c r="L350" s="1"/>
      <c r="M350" s="1"/>
      <c r="N350" s="1"/>
      <c r="O350" s="1"/>
      <c r="P350" s="1"/>
      <c r="Q350" s="1"/>
    </row>
    <row r="351" spans="5:17" x14ac:dyDescent="0.5">
      <c r="E351" s="13"/>
      <c r="J351" s="1"/>
      <c r="K351" s="1"/>
      <c r="L351" s="1"/>
      <c r="M351" s="1"/>
      <c r="N351" s="1"/>
      <c r="O351" s="1"/>
      <c r="P351" s="1"/>
      <c r="Q351" s="1"/>
    </row>
    <row r="352" spans="5:17" x14ac:dyDescent="0.5">
      <c r="E352" s="13"/>
      <c r="J352" s="1"/>
      <c r="K352" s="1"/>
      <c r="L352" s="1"/>
      <c r="M352" s="1"/>
      <c r="N352" s="1"/>
      <c r="O352" s="1"/>
      <c r="P352" s="1"/>
      <c r="Q352" s="1"/>
    </row>
    <row r="353" spans="5:17" x14ac:dyDescent="0.5">
      <c r="E353" s="13"/>
      <c r="J353" s="1"/>
      <c r="K353" s="1"/>
      <c r="L353" s="1"/>
      <c r="M353" s="1"/>
      <c r="N353" s="1"/>
      <c r="O353" s="1"/>
      <c r="P353" s="1"/>
      <c r="Q353" s="1"/>
    </row>
    <row r="354" spans="5:17" x14ac:dyDescent="0.5">
      <c r="E354" s="13"/>
      <c r="J354" s="1"/>
      <c r="K354" s="1"/>
      <c r="L354" s="1"/>
      <c r="M354" s="1"/>
      <c r="N354" s="1"/>
      <c r="O354" s="1"/>
      <c r="P354" s="1"/>
      <c r="Q354" s="1"/>
    </row>
    <row r="355" spans="5:17" x14ac:dyDescent="0.5">
      <c r="E355" s="13"/>
      <c r="J355" s="1"/>
      <c r="K355" s="1"/>
      <c r="L355" s="1"/>
      <c r="M355" s="1"/>
      <c r="N355" s="1"/>
      <c r="O355" s="1"/>
      <c r="P355" s="1"/>
      <c r="Q355" s="1"/>
    </row>
    <row r="356" spans="5:17" x14ac:dyDescent="0.5">
      <c r="E356" s="13"/>
      <c r="J356" s="1"/>
      <c r="K356" s="1"/>
      <c r="L356" s="1"/>
      <c r="M356" s="1"/>
      <c r="N356" s="1"/>
      <c r="O356" s="1"/>
      <c r="P356" s="1"/>
      <c r="Q356" s="1"/>
    </row>
    <row r="357" spans="5:17" x14ac:dyDescent="0.5">
      <c r="E357" s="13"/>
      <c r="J357" s="1"/>
      <c r="K357" s="1"/>
      <c r="L357" s="1"/>
      <c r="M357" s="1"/>
      <c r="N357" s="1"/>
      <c r="O357" s="1"/>
      <c r="P357" s="1"/>
      <c r="Q357" s="1"/>
    </row>
    <row r="358" spans="5:17" x14ac:dyDescent="0.5">
      <c r="E358" s="13"/>
      <c r="J358" s="1"/>
      <c r="K358" s="1"/>
      <c r="L358" s="1"/>
      <c r="M358" s="1"/>
      <c r="N358" s="1"/>
      <c r="O358" s="1"/>
      <c r="P358" s="1"/>
      <c r="Q358" s="1"/>
    </row>
    <row r="359" spans="5:17" x14ac:dyDescent="0.5">
      <c r="E359" s="13"/>
      <c r="J359" s="1"/>
      <c r="K359" s="1"/>
      <c r="L359" s="1"/>
      <c r="M359" s="1"/>
      <c r="N359" s="1"/>
      <c r="O359" s="1"/>
      <c r="P359" s="1"/>
      <c r="Q359" s="1"/>
    </row>
    <row r="360" spans="5:17" x14ac:dyDescent="0.5">
      <c r="E360" s="13"/>
      <c r="J360" s="1"/>
      <c r="K360" s="1"/>
      <c r="L360" s="1"/>
      <c r="M360" s="1"/>
      <c r="N360" s="1"/>
      <c r="O360" s="1"/>
      <c r="P360" s="1"/>
      <c r="Q360" s="1"/>
    </row>
    <row r="361" spans="5:17" x14ac:dyDescent="0.5">
      <c r="E361" s="13"/>
      <c r="J361" s="1"/>
      <c r="K361" s="1"/>
      <c r="L361" s="1"/>
      <c r="M361" s="1"/>
      <c r="N361" s="1"/>
      <c r="O361" s="1"/>
      <c r="P361" s="1"/>
      <c r="Q361" s="1"/>
    </row>
    <row r="362" spans="5:17" x14ac:dyDescent="0.5">
      <c r="E362" s="13"/>
      <c r="J362" s="1"/>
      <c r="K362" s="1"/>
      <c r="L362" s="1"/>
      <c r="M362" s="1"/>
      <c r="N362" s="1"/>
      <c r="O362" s="1"/>
      <c r="P362" s="1"/>
      <c r="Q362" s="1"/>
    </row>
    <row r="363" spans="5:17" x14ac:dyDescent="0.5">
      <c r="E363" s="13"/>
      <c r="J363" s="1"/>
      <c r="K363" s="1"/>
      <c r="L363" s="1"/>
      <c r="M363" s="1"/>
      <c r="N363" s="1"/>
      <c r="O363" s="1"/>
      <c r="P363" s="1"/>
      <c r="Q363" s="1"/>
    </row>
    <row r="364" spans="5:17" x14ac:dyDescent="0.5">
      <c r="E364" s="13"/>
      <c r="J364" s="1"/>
      <c r="K364" s="1"/>
      <c r="L364" s="1"/>
      <c r="M364" s="1"/>
      <c r="N364" s="1"/>
      <c r="O364" s="1"/>
      <c r="P364" s="1"/>
      <c r="Q364" s="1"/>
    </row>
    <row r="365" spans="5:17" x14ac:dyDescent="0.5">
      <c r="E365" s="13"/>
      <c r="J365" s="1"/>
      <c r="K365" s="1"/>
      <c r="L365" s="1"/>
      <c r="M365" s="1"/>
      <c r="N365" s="1"/>
      <c r="O365" s="1"/>
      <c r="P365" s="1"/>
      <c r="Q365" s="1"/>
    </row>
    <row r="366" spans="5:17" x14ac:dyDescent="0.5">
      <c r="E366" s="13"/>
      <c r="J366" s="1"/>
      <c r="K366" s="1"/>
      <c r="L366" s="1"/>
      <c r="M366" s="1"/>
      <c r="N366" s="1"/>
      <c r="O366" s="1"/>
      <c r="P366" s="1"/>
      <c r="Q366" s="1"/>
    </row>
    <row r="367" spans="5:17" x14ac:dyDescent="0.5">
      <c r="E367" s="13"/>
      <c r="J367" s="1"/>
      <c r="K367" s="1"/>
      <c r="L367" s="1"/>
      <c r="M367" s="1"/>
      <c r="N367" s="1"/>
      <c r="O367" s="1"/>
      <c r="P367" s="1"/>
      <c r="Q367" s="1"/>
    </row>
    <row r="368" spans="5:17" x14ac:dyDescent="0.5">
      <c r="E368" s="13"/>
      <c r="J368" s="1"/>
      <c r="K368" s="1"/>
      <c r="L368" s="1"/>
      <c r="M368" s="1"/>
      <c r="N368" s="1"/>
      <c r="O368" s="1"/>
      <c r="P368" s="1"/>
      <c r="Q368" s="1"/>
    </row>
    <row r="369" spans="5:17" x14ac:dyDescent="0.5">
      <c r="E369" s="13"/>
      <c r="J369" s="1"/>
      <c r="K369" s="1"/>
      <c r="L369" s="1"/>
      <c r="M369" s="1"/>
      <c r="N369" s="1"/>
      <c r="O369" s="1"/>
      <c r="P369" s="1"/>
      <c r="Q369" s="1"/>
    </row>
    <row r="370" spans="5:17" x14ac:dyDescent="0.5">
      <c r="E370" s="13"/>
      <c r="J370" s="1"/>
      <c r="K370" s="1"/>
      <c r="L370" s="1"/>
      <c r="M370" s="1"/>
      <c r="N370" s="1"/>
      <c r="O370" s="1"/>
      <c r="P370" s="1"/>
      <c r="Q370" s="1"/>
    </row>
    <row r="371" spans="5:17" x14ac:dyDescent="0.5">
      <c r="E371" s="13"/>
      <c r="J371" s="1"/>
      <c r="K371" s="1"/>
      <c r="L371" s="1"/>
      <c r="M371" s="1"/>
      <c r="N371" s="1"/>
      <c r="O371" s="1"/>
      <c r="P371" s="1"/>
      <c r="Q371" s="1"/>
    </row>
    <row r="372" spans="5:17" x14ac:dyDescent="0.5">
      <c r="E372" s="13"/>
      <c r="J372" s="1"/>
      <c r="K372" s="1"/>
      <c r="L372" s="1"/>
      <c r="M372" s="1"/>
      <c r="N372" s="1"/>
      <c r="O372" s="1"/>
      <c r="P372" s="1"/>
      <c r="Q372" s="1"/>
    </row>
    <row r="373" spans="5:17" x14ac:dyDescent="0.5">
      <c r="E373" s="13"/>
      <c r="J373" s="1"/>
      <c r="K373" s="1"/>
      <c r="L373" s="1"/>
      <c r="M373" s="1"/>
      <c r="N373" s="1"/>
      <c r="O373" s="1"/>
      <c r="P373" s="1"/>
      <c r="Q373" s="1"/>
    </row>
    <row r="374" spans="5:17" x14ac:dyDescent="0.5">
      <c r="E374" s="13"/>
      <c r="J374" s="1"/>
      <c r="K374" s="1"/>
      <c r="L374" s="1"/>
      <c r="M374" s="1"/>
      <c r="N374" s="1"/>
      <c r="O374" s="1"/>
      <c r="P374" s="1"/>
      <c r="Q374" s="1"/>
    </row>
    <row r="375" spans="5:17" x14ac:dyDescent="0.5">
      <c r="E375" s="13"/>
      <c r="J375" s="1"/>
      <c r="K375" s="1"/>
      <c r="L375" s="1"/>
      <c r="M375" s="1"/>
      <c r="N375" s="1"/>
      <c r="O375" s="1"/>
      <c r="P375" s="1"/>
      <c r="Q375" s="1"/>
    </row>
    <row r="376" spans="5:17" x14ac:dyDescent="0.5">
      <c r="E376" s="13"/>
      <c r="J376" s="1"/>
      <c r="K376" s="1"/>
      <c r="L376" s="1"/>
      <c r="M376" s="1"/>
      <c r="N376" s="1"/>
      <c r="O376" s="1"/>
      <c r="P376" s="1"/>
      <c r="Q376" s="1"/>
    </row>
    <row r="377" spans="5:17" x14ac:dyDescent="0.5">
      <c r="E377" s="13"/>
      <c r="J377" s="1"/>
      <c r="K377" s="1"/>
      <c r="L377" s="1"/>
      <c r="M377" s="1"/>
      <c r="N377" s="1"/>
      <c r="O377" s="1"/>
      <c r="P377" s="1"/>
      <c r="Q377" s="1"/>
    </row>
    <row r="378" spans="5:17" x14ac:dyDescent="0.5">
      <c r="E378" s="13"/>
      <c r="J378" s="1"/>
      <c r="K378" s="1"/>
      <c r="L378" s="1"/>
      <c r="M378" s="1"/>
      <c r="N378" s="1"/>
      <c r="O378" s="1"/>
      <c r="P378" s="1"/>
      <c r="Q378" s="1"/>
    </row>
    <row r="379" spans="5:17" x14ac:dyDescent="0.5">
      <c r="E379" s="13"/>
      <c r="J379" s="1"/>
      <c r="K379" s="1"/>
      <c r="L379" s="1"/>
      <c r="M379" s="1"/>
      <c r="N379" s="1"/>
      <c r="O379" s="1"/>
      <c r="P379" s="1"/>
      <c r="Q379" s="1"/>
    </row>
    <row r="380" spans="5:17" x14ac:dyDescent="0.5">
      <c r="E380" s="13"/>
      <c r="J380" s="1"/>
      <c r="K380" s="1"/>
      <c r="L380" s="1"/>
      <c r="M380" s="1"/>
      <c r="N380" s="1"/>
      <c r="O380" s="1"/>
      <c r="P380" s="1"/>
      <c r="Q380" s="1"/>
    </row>
    <row r="381" spans="5:17" x14ac:dyDescent="0.5">
      <c r="E381" s="13"/>
      <c r="J381" s="1"/>
      <c r="K381" s="1"/>
      <c r="L381" s="1"/>
      <c r="M381" s="1"/>
      <c r="N381" s="1"/>
      <c r="O381" s="1"/>
      <c r="P381" s="1"/>
      <c r="Q381" s="1"/>
    </row>
    <row r="382" spans="5:17" x14ac:dyDescent="0.5">
      <c r="E382" s="13"/>
      <c r="J382" s="1"/>
      <c r="K382" s="1"/>
      <c r="L382" s="1"/>
      <c r="M382" s="1"/>
      <c r="N382" s="1"/>
      <c r="O382" s="1"/>
      <c r="P382" s="1"/>
      <c r="Q382" s="1"/>
    </row>
    <row r="383" spans="5:17" x14ac:dyDescent="0.5">
      <c r="E383" s="13"/>
      <c r="J383" s="1"/>
      <c r="K383" s="1"/>
      <c r="L383" s="1"/>
      <c r="M383" s="1"/>
      <c r="N383" s="1"/>
      <c r="O383" s="1"/>
      <c r="P383" s="1"/>
      <c r="Q383" s="1"/>
    </row>
    <row r="384" spans="5:17" x14ac:dyDescent="0.5">
      <c r="E384" s="13"/>
      <c r="J384" s="1"/>
      <c r="K384" s="1"/>
      <c r="L384" s="1"/>
      <c r="M384" s="1"/>
      <c r="N384" s="1"/>
      <c r="O384" s="1"/>
      <c r="P384" s="1"/>
      <c r="Q384" s="1"/>
    </row>
    <row r="385" spans="5:17" x14ac:dyDescent="0.5">
      <c r="E385" s="13"/>
      <c r="J385" s="1"/>
      <c r="K385" s="1"/>
      <c r="L385" s="1"/>
      <c r="M385" s="1"/>
      <c r="N385" s="1"/>
      <c r="O385" s="1"/>
      <c r="P385" s="1"/>
      <c r="Q385" s="1"/>
    </row>
    <row r="386" spans="5:17" x14ac:dyDescent="0.5">
      <c r="E386" s="13"/>
      <c r="J386" s="1"/>
      <c r="K386" s="1"/>
      <c r="L386" s="1"/>
      <c r="M386" s="1"/>
      <c r="N386" s="1"/>
      <c r="O386" s="1"/>
      <c r="P386" s="1"/>
      <c r="Q386" s="1"/>
    </row>
    <row r="387" spans="5:17" x14ac:dyDescent="0.5">
      <c r="E387" s="13"/>
      <c r="J387" s="1"/>
      <c r="K387" s="1"/>
      <c r="L387" s="1"/>
      <c r="M387" s="1"/>
      <c r="N387" s="1"/>
      <c r="O387" s="1"/>
      <c r="P387" s="1"/>
      <c r="Q387" s="1"/>
    </row>
    <row r="388" spans="5:17" x14ac:dyDescent="0.5">
      <c r="E388" s="13"/>
      <c r="J388" s="1"/>
      <c r="K388" s="1"/>
      <c r="L388" s="1"/>
      <c r="M388" s="1"/>
      <c r="N388" s="1"/>
      <c r="O388" s="1"/>
      <c r="P388" s="1"/>
      <c r="Q388" s="1"/>
    </row>
    <row r="389" spans="5:17" x14ac:dyDescent="0.5">
      <c r="E389" s="13"/>
      <c r="J389" s="1"/>
      <c r="K389" s="1"/>
      <c r="L389" s="1"/>
      <c r="M389" s="1"/>
      <c r="N389" s="1"/>
      <c r="O389" s="1"/>
      <c r="P389" s="1"/>
      <c r="Q389" s="1"/>
    </row>
    <row r="390" spans="5:17" x14ac:dyDescent="0.5">
      <c r="E390" s="13"/>
      <c r="J390" s="1"/>
      <c r="K390" s="1"/>
      <c r="L390" s="1"/>
      <c r="M390" s="1"/>
      <c r="N390" s="1"/>
      <c r="O390" s="1"/>
      <c r="P390" s="1"/>
      <c r="Q390" s="1"/>
    </row>
    <row r="391" spans="5:17" x14ac:dyDescent="0.5">
      <c r="E391" s="13"/>
      <c r="J391" s="1"/>
      <c r="K391" s="1"/>
      <c r="L391" s="1"/>
      <c r="M391" s="1"/>
      <c r="N391" s="1"/>
      <c r="O391" s="1"/>
      <c r="P391" s="1"/>
      <c r="Q391" s="1"/>
    </row>
    <row r="392" spans="5:17" x14ac:dyDescent="0.5">
      <c r="E392" s="13"/>
      <c r="J392" s="1"/>
      <c r="K392" s="1"/>
      <c r="L392" s="1"/>
      <c r="M392" s="1"/>
      <c r="N392" s="1"/>
      <c r="O392" s="1"/>
      <c r="P392" s="1"/>
      <c r="Q392" s="1"/>
    </row>
    <row r="393" spans="5:17" x14ac:dyDescent="0.5">
      <c r="E393" s="13"/>
      <c r="J393" s="1"/>
      <c r="K393" s="1"/>
      <c r="L393" s="1"/>
      <c r="M393" s="1"/>
      <c r="N393" s="1"/>
      <c r="O393" s="1"/>
      <c r="P393" s="1"/>
      <c r="Q393" s="1"/>
    </row>
    <row r="394" spans="5:17" x14ac:dyDescent="0.5">
      <c r="E394" s="13"/>
      <c r="J394" s="1"/>
      <c r="K394" s="1"/>
      <c r="L394" s="1"/>
      <c r="M394" s="1"/>
      <c r="N394" s="1"/>
      <c r="O394" s="1"/>
      <c r="P394" s="1"/>
      <c r="Q394" s="1"/>
    </row>
    <row r="395" spans="5:17" x14ac:dyDescent="0.5">
      <c r="E395" s="13"/>
      <c r="J395" s="1"/>
      <c r="K395" s="1"/>
      <c r="L395" s="1"/>
      <c r="M395" s="1"/>
      <c r="N395" s="1"/>
      <c r="O395" s="1"/>
      <c r="P395" s="1"/>
      <c r="Q395" s="1"/>
    </row>
    <row r="396" spans="5:17" x14ac:dyDescent="0.5">
      <c r="E396" s="13"/>
      <c r="J396" s="1"/>
      <c r="K396" s="1"/>
      <c r="L396" s="1"/>
      <c r="M396" s="1"/>
      <c r="N396" s="1"/>
      <c r="O396" s="1"/>
      <c r="P396" s="1"/>
      <c r="Q396" s="1"/>
    </row>
    <row r="397" spans="5:17" x14ac:dyDescent="0.5">
      <c r="E397" s="13"/>
      <c r="J397" s="1"/>
      <c r="K397" s="1"/>
      <c r="L397" s="1"/>
      <c r="M397" s="1"/>
      <c r="N397" s="1"/>
      <c r="O397" s="1"/>
      <c r="P397" s="1"/>
      <c r="Q397" s="1"/>
    </row>
    <row r="398" spans="5:17" x14ac:dyDescent="0.5">
      <c r="E398" s="13"/>
      <c r="J398" s="1"/>
      <c r="K398" s="1"/>
      <c r="L398" s="1"/>
      <c r="M398" s="1"/>
      <c r="N398" s="1"/>
      <c r="O398" s="1"/>
      <c r="P398" s="1"/>
      <c r="Q398" s="1"/>
    </row>
    <row r="399" spans="5:17" x14ac:dyDescent="0.5">
      <c r="E399" s="13"/>
      <c r="J399" s="1"/>
      <c r="K399" s="1"/>
      <c r="L399" s="1"/>
      <c r="M399" s="1"/>
      <c r="N399" s="1"/>
      <c r="O399" s="1"/>
      <c r="P399" s="1"/>
      <c r="Q399" s="1"/>
    </row>
    <row r="400" spans="5:17" x14ac:dyDescent="0.5">
      <c r="E400" s="13"/>
      <c r="J400" s="1"/>
      <c r="K400" s="1"/>
      <c r="L400" s="1"/>
      <c r="M400" s="1"/>
      <c r="N400" s="1"/>
      <c r="O400" s="1"/>
      <c r="P400" s="1"/>
      <c r="Q400" s="1"/>
    </row>
    <row r="401" spans="5:17" x14ac:dyDescent="0.5">
      <c r="E401" s="13"/>
      <c r="J401" s="1"/>
      <c r="K401" s="1"/>
      <c r="L401" s="1"/>
      <c r="M401" s="1"/>
      <c r="N401" s="1"/>
      <c r="O401" s="1"/>
      <c r="P401" s="1"/>
      <c r="Q401" s="1"/>
    </row>
    <row r="402" spans="5:17" x14ac:dyDescent="0.5">
      <c r="E402" s="13"/>
      <c r="J402" s="1"/>
      <c r="K402" s="1"/>
      <c r="L402" s="1"/>
      <c r="M402" s="1"/>
      <c r="N402" s="1"/>
      <c r="O402" s="1"/>
      <c r="P402" s="1"/>
      <c r="Q402" s="1"/>
    </row>
    <row r="403" spans="5:17" x14ac:dyDescent="0.5">
      <c r="E403" s="13"/>
      <c r="J403" s="1"/>
      <c r="K403" s="1"/>
      <c r="L403" s="1"/>
      <c r="M403" s="1"/>
      <c r="N403" s="1"/>
      <c r="O403" s="1"/>
      <c r="P403" s="1"/>
      <c r="Q403" s="1"/>
    </row>
    <row r="404" spans="5:17" x14ac:dyDescent="0.5">
      <c r="E404" s="13"/>
      <c r="J404" s="1"/>
      <c r="K404" s="1"/>
      <c r="L404" s="1"/>
      <c r="M404" s="1"/>
      <c r="N404" s="1"/>
      <c r="O404" s="1"/>
      <c r="P404" s="1"/>
      <c r="Q404" s="1"/>
    </row>
    <row r="405" spans="5:17" x14ac:dyDescent="0.5">
      <c r="E405" s="13"/>
      <c r="J405" s="1"/>
      <c r="K405" s="1"/>
      <c r="L405" s="1"/>
      <c r="M405" s="1"/>
      <c r="N405" s="1"/>
      <c r="O405" s="1"/>
      <c r="P405" s="1"/>
      <c r="Q405" s="1"/>
    </row>
    <row r="406" spans="5:17" x14ac:dyDescent="0.5">
      <c r="E406" s="13"/>
      <c r="J406" s="1"/>
      <c r="K406" s="1"/>
      <c r="L406" s="1"/>
      <c r="M406" s="1"/>
      <c r="N406" s="1"/>
      <c r="O406" s="1"/>
      <c r="P406" s="1"/>
      <c r="Q406" s="1"/>
    </row>
    <row r="407" spans="5:17" x14ac:dyDescent="0.5">
      <c r="E407" s="13"/>
      <c r="J407" s="1"/>
      <c r="K407" s="1"/>
      <c r="L407" s="1"/>
      <c r="M407" s="1"/>
      <c r="N407" s="1"/>
      <c r="O407" s="1"/>
      <c r="P407" s="1"/>
      <c r="Q407" s="1"/>
    </row>
    <row r="408" spans="5:17" x14ac:dyDescent="0.5">
      <c r="E408" s="13"/>
      <c r="J408" s="1"/>
      <c r="K408" s="1"/>
      <c r="L408" s="1"/>
      <c r="M408" s="1"/>
      <c r="N408" s="1"/>
      <c r="O408" s="1"/>
      <c r="P408" s="1"/>
      <c r="Q408" s="1"/>
    </row>
    <row r="409" spans="5:17" x14ac:dyDescent="0.5">
      <c r="E409" s="13"/>
      <c r="J409" s="1"/>
      <c r="K409" s="1"/>
      <c r="L409" s="1"/>
      <c r="M409" s="1"/>
      <c r="N409" s="1"/>
      <c r="O409" s="1"/>
      <c r="P409" s="1"/>
      <c r="Q409" s="1"/>
    </row>
    <row r="410" spans="5:17" x14ac:dyDescent="0.5">
      <c r="E410" s="13"/>
      <c r="J410" s="1"/>
      <c r="K410" s="1"/>
      <c r="L410" s="1"/>
      <c r="M410" s="1"/>
      <c r="N410" s="1"/>
      <c r="O410" s="1"/>
      <c r="P410" s="1"/>
      <c r="Q410" s="1"/>
    </row>
    <row r="411" spans="5:17" x14ac:dyDescent="0.5">
      <c r="E411" s="13"/>
      <c r="J411" s="1"/>
      <c r="K411" s="1"/>
      <c r="L411" s="1"/>
      <c r="M411" s="1"/>
      <c r="N411" s="1"/>
      <c r="O411" s="1"/>
      <c r="P411" s="1"/>
      <c r="Q411" s="1"/>
    </row>
    <row r="412" spans="5:17" x14ac:dyDescent="0.5">
      <c r="E412" s="13"/>
      <c r="J412" s="1"/>
      <c r="K412" s="1"/>
      <c r="L412" s="1"/>
      <c r="M412" s="1"/>
      <c r="N412" s="1"/>
      <c r="O412" s="1"/>
      <c r="P412" s="1"/>
      <c r="Q412" s="1"/>
    </row>
    <row r="413" spans="5:17" x14ac:dyDescent="0.5">
      <c r="E413" s="13"/>
      <c r="J413" s="1"/>
      <c r="K413" s="1"/>
      <c r="L413" s="1"/>
      <c r="M413" s="1"/>
      <c r="N413" s="1"/>
      <c r="O413" s="1"/>
      <c r="P413" s="1"/>
      <c r="Q413" s="1"/>
    </row>
    <row r="414" spans="5:17" x14ac:dyDescent="0.5">
      <c r="E414" s="13"/>
      <c r="J414" s="1"/>
      <c r="K414" s="1"/>
      <c r="L414" s="1"/>
      <c r="M414" s="1"/>
      <c r="N414" s="1"/>
      <c r="O414" s="1"/>
      <c r="P414" s="1"/>
      <c r="Q414" s="1"/>
    </row>
    <row r="415" spans="5:17" x14ac:dyDescent="0.5">
      <c r="E415" s="13"/>
      <c r="J415" s="1"/>
      <c r="K415" s="1"/>
      <c r="L415" s="1"/>
      <c r="M415" s="1"/>
      <c r="N415" s="1"/>
      <c r="O415" s="1"/>
      <c r="P415" s="1"/>
      <c r="Q415" s="1"/>
    </row>
    <row r="416" spans="5:17" x14ac:dyDescent="0.5">
      <c r="E416" s="13"/>
      <c r="J416" s="1"/>
      <c r="K416" s="1"/>
      <c r="L416" s="1"/>
      <c r="M416" s="1"/>
      <c r="N416" s="1"/>
      <c r="O416" s="1"/>
      <c r="P416" s="1"/>
      <c r="Q416" s="1"/>
    </row>
    <row r="417" spans="5:17" x14ac:dyDescent="0.5">
      <c r="E417" s="13"/>
      <c r="J417" s="1"/>
      <c r="K417" s="1"/>
      <c r="L417" s="1"/>
      <c r="M417" s="1"/>
      <c r="N417" s="1"/>
      <c r="O417" s="1"/>
      <c r="P417" s="1"/>
      <c r="Q417" s="1"/>
    </row>
    <row r="418" spans="5:17" x14ac:dyDescent="0.5">
      <c r="E418" s="13"/>
      <c r="J418" s="1"/>
      <c r="K418" s="1"/>
      <c r="L418" s="1"/>
      <c r="M418" s="1"/>
      <c r="N418" s="1"/>
      <c r="O418" s="1"/>
      <c r="P418" s="1"/>
      <c r="Q418" s="1"/>
    </row>
    <row r="419" spans="5:17" x14ac:dyDescent="0.5">
      <c r="E419" s="13"/>
      <c r="J419" s="1"/>
      <c r="K419" s="1"/>
      <c r="L419" s="1"/>
      <c r="M419" s="1"/>
      <c r="N419" s="1"/>
      <c r="O419" s="1"/>
      <c r="P419" s="1"/>
      <c r="Q419" s="1"/>
    </row>
    <row r="420" spans="5:17" x14ac:dyDescent="0.5">
      <c r="E420" s="13"/>
      <c r="J420" s="1"/>
      <c r="K420" s="1"/>
      <c r="L420" s="1"/>
      <c r="M420" s="1"/>
      <c r="N420" s="1"/>
      <c r="O420" s="1"/>
      <c r="P420" s="1"/>
      <c r="Q420" s="1"/>
    </row>
    <row r="421" spans="5:17" x14ac:dyDescent="0.5">
      <c r="E421" s="13"/>
      <c r="J421" s="1"/>
      <c r="K421" s="1"/>
      <c r="L421" s="1"/>
      <c r="M421" s="1"/>
      <c r="N421" s="1"/>
      <c r="O421" s="1"/>
      <c r="P421" s="1"/>
      <c r="Q421" s="1"/>
    </row>
    <row r="422" spans="5:17" x14ac:dyDescent="0.5">
      <c r="E422" s="13"/>
      <c r="J422" s="1"/>
      <c r="K422" s="1"/>
      <c r="L422" s="1"/>
      <c r="M422" s="1"/>
      <c r="N422" s="1"/>
      <c r="O422" s="1"/>
      <c r="P422" s="1"/>
      <c r="Q422" s="1"/>
    </row>
    <row r="423" spans="5:17" x14ac:dyDescent="0.5">
      <c r="E423" s="13"/>
      <c r="J423" s="1"/>
      <c r="K423" s="1"/>
      <c r="L423" s="1"/>
      <c r="M423" s="1"/>
      <c r="N423" s="1"/>
      <c r="O423" s="1"/>
      <c r="P423" s="1"/>
      <c r="Q423" s="1"/>
    </row>
    <row r="424" spans="5:17" x14ac:dyDescent="0.5">
      <c r="E424" s="13"/>
      <c r="J424" s="1"/>
      <c r="K424" s="1"/>
      <c r="L424" s="1"/>
      <c r="M424" s="1"/>
      <c r="N424" s="1"/>
      <c r="O424" s="1"/>
      <c r="P424" s="1"/>
      <c r="Q424" s="1"/>
    </row>
    <row r="425" spans="5:17" x14ac:dyDescent="0.5">
      <c r="E425" s="13"/>
      <c r="J425" s="1"/>
      <c r="K425" s="1"/>
      <c r="L425" s="1"/>
      <c r="M425" s="1"/>
      <c r="N425" s="1"/>
      <c r="O425" s="1"/>
      <c r="P425" s="1"/>
      <c r="Q425" s="1"/>
    </row>
    <row r="426" spans="5:17" x14ac:dyDescent="0.5">
      <c r="E426" s="13"/>
      <c r="J426" s="1"/>
      <c r="K426" s="1"/>
      <c r="L426" s="1"/>
      <c r="M426" s="1"/>
      <c r="N426" s="1"/>
      <c r="O426" s="1"/>
      <c r="P426" s="1"/>
      <c r="Q426" s="1"/>
    </row>
    <row r="427" spans="5:17" x14ac:dyDescent="0.5">
      <c r="E427" s="13"/>
      <c r="J427" s="1"/>
      <c r="K427" s="1"/>
      <c r="L427" s="1"/>
      <c r="M427" s="1"/>
      <c r="N427" s="1"/>
      <c r="O427" s="1"/>
      <c r="P427" s="1"/>
      <c r="Q427" s="1"/>
    </row>
    <row r="428" spans="5:17" x14ac:dyDescent="0.5">
      <c r="E428" s="13"/>
      <c r="J428" s="1"/>
      <c r="K428" s="1"/>
      <c r="L428" s="1"/>
      <c r="M428" s="1"/>
      <c r="N428" s="1"/>
      <c r="O428" s="1"/>
      <c r="P428" s="1"/>
      <c r="Q428" s="1"/>
    </row>
    <row r="429" spans="5:17" x14ac:dyDescent="0.5">
      <c r="E429" s="13"/>
      <c r="J429" s="1"/>
      <c r="K429" s="1"/>
      <c r="L429" s="1"/>
      <c r="M429" s="1"/>
      <c r="N429" s="1"/>
      <c r="O429" s="1"/>
      <c r="P429" s="1"/>
      <c r="Q429" s="1"/>
    </row>
    <row r="430" spans="5:17" x14ac:dyDescent="0.5">
      <c r="E430" s="13"/>
      <c r="J430" s="1"/>
      <c r="K430" s="1"/>
      <c r="L430" s="1"/>
      <c r="M430" s="1"/>
      <c r="N430" s="1"/>
      <c r="O430" s="1"/>
      <c r="P430" s="1"/>
      <c r="Q430" s="1"/>
    </row>
    <row r="431" spans="5:17" x14ac:dyDescent="0.5">
      <c r="E431" s="13"/>
      <c r="J431" s="1"/>
      <c r="K431" s="1"/>
      <c r="L431" s="1"/>
      <c r="M431" s="1"/>
      <c r="N431" s="1"/>
      <c r="O431" s="1"/>
      <c r="P431" s="1"/>
      <c r="Q431" s="1"/>
    </row>
    <row r="432" spans="5:17" x14ac:dyDescent="0.5">
      <c r="E432" s="13"/>
      <c r="J432" s="1"/>
      <c r="K432" s="1"/>
      <c r="L432" s="1"/>
      <c r="M432" s="1"/>
      <c r="N432" s="1"/>
      <c r="O432" s="1"/>
      <c r="P432" s="1"/>
      <c r="Q432" s="1"/>
    </row>
    <row r="433" spans="5:17" x14ac:dyDescent="0.5">
      <c r="E433" s="13"/>
      <c r="J433" s="1"/>
      <c r="K433" s="1"/>
      <c r="L433" s="1"/>
      <c r="M433" s="1"/>
      <c r="N433" s="1"/>
      <c r="O433" s="1"/>
      <c r="P433" s="1"/>
      <c r="Q433" s="1"/>
    </row>
    <row r="434" spans="5:17" x14ac:dyDescent="0.5">
      <c r="E434" s="13"/>
      <c r="J434" s="1"/>
      <c r="K434" s="1"/>
      <c r="L434" s="1"/>
      <c r="M434" s="1"/>
      <c r="N434" s="1"/>
      <c r="O434" s="1"/>
      <c r="P434" s="1"/>
      <c r="Q434" s="1"/>
    </row>
    <row r="435" spans="5:17" x14ac:dyDescent="0.5">
      <c r="E435" s="13"/>
    </row>
    <row r="436" spans="5:17" x14ac:dyDescent="0.5">
      <c r="E436" s="13"/>
    </row>
    <row r="437" spans="5:17" x14ac:dyDescent="0.5">
      <c r="E437" s="13"/>
    </row>
    <row r="438" spans="5:17" x14ac:dyDescent="0.5">
      <c r="E438" s="13"/>
    </row>
    <row r="439" spans="5:17" x14ac:dyDescent="0.5">
      <c r="E439" s="13"/>
    </row>
    <row r="440" spans="5:17" x14ac:dyDescent="0.5">
      <c r="E440" s="13"/>
    </row>
    <row r="441" spans="5:17" x14ac:dyDescent="0.5">
      <c r="E441" s="13"/>
    </row>
    <row r="442" spans="5:17" x14ac:dyDescent="0.5">
      <c r="E442" s="13"/>
    </row>
    <row r="443" spans="5:17" x14ac:dyDescent="0.5">
      <c r="E443" s="13"/>
    </row>
    <row r="444" spans="5:17" x14ac:dyDescent="0.5">
      <c r="E444" s="13"/>
    </row>
    <row r="445" spans="5:17" x14ac:dyDescent="0.5">
      <c r="E445" s="13"/>
    </row>
    <row r="446" spans="5:17" x14ac:dyDescent="0.5">
      <c r="E446" s="13"/>
    </row>
    <row r="447" spans="5:17" x14ac:dyDescent="0.5">
      <c r="E447" s="13"/>
    </row>
    <row r="448" spans="5:17" x14ac:dyDescent="0.5">
      <c r="E448" s="13"/>
    </row>
    <row r="449" spans="5:5" x14ac:dyDescent="0.5">
      <c r="E449" s="13"/>
    </row>
    <row r="450" spans="5:5" x14ac:dyDescent="0.5">
      <c r="E450" s="13"/>
    </row>
    <row r="451" spans="5:5" x14ac:dyDescent="0.5">
      <c r="E451" s="13"/>
    </row>
    <row r="452" spans="5:5" x14ac:dyDescent="0.5">
      <c r="E452" s="13"/>
    </row>
    <row r="453" spans="5:5" x14ac:dyDescent="0.5">
      <c r="E453" s="13"/>
    </row>
    <row r="454" spans="5:5" x14ac:dyDescent="0.5">
      <c r="E454" s="13"/>
    </row>
    <row r="455" spans="5:5" x14ac:dyDescent="0.5">
      <c r="E455" s="13"/>
    </row>
    <row r="456" spans="5:5" x14ac:dyDescent="0.5">
      <c r="E456" s="13"/>
    </row>
    <row r="457" spans="5:5" x14ac:dyDescent="0.5">
      <c r="E457" s="13"/>
    </row>
    <row r="458" spans="5:5" x14ac:dyDescent="0.5">
      <c r="E458" s="13"/>
    </row>
    <row r="459" spans="5:5" x14ac:dyDescent="0.5">
      <c r="E459" s="13"/>
    </row>
    <row r="460" spans="5:5" x14ac:dyDescent="0.5">
      <c r="E460" s="13"/>
    </row>
    <row r="461" spans="5:5" x14ac:dyDescent="0.5">
      <c r="E461" s="13"/>
    </row>
    <row r="462" spans="5:5" x14ac:dyDescent="0.5">
      <c r="E462" s="13"/>
    </row>
    <row r="463" spans="5:5" x14ac:dyDescent="0.5">
      <c r="E463" s="13"/>
    </row>
    <row r="464" spans="5:5" x14ac:dyDescent="0.5">
      <c r="E464" s="13"/>
    </row>
    <row r="465" spans="5:5" x14ac:dyDescent="0.5">
      <c r="E465" s="13"/>
    </row>
    <row r="466" spans="5:5" x14ac:dyDescent="0.5">
      <c r="E466" s="13"/>
    </row>
    <row r="467" spans="5:5" x14ac:dyDescent="0.5">
      <c r="E467" s="13"/>
    </row>
    <row r="468" spans="5:5" x14ac:dyDescent="0.5">
      <c r="E468" s="13"/>
    </row>
    <row r="469" spans="5:5" x14ac:dyDescent="0.5">
      <c r="E469" s="13"/>
    </row>
    <row r="470" spans="5:5" x14ac:dyDescent="0.5">
      <c r="E470" s="13"/>
    </row>
    <row r="471" spans="5:5" x14ac:dyDescent="0.5">
      <c r="E471" s="13"/>
    </row>
    <row r="472" spans="5:5" x14ac:dyDescent="0.5">
      <c r="E472" s="13"/>
    </row>
    <row r="473" spans="5:5" x14ac:dyDescent="0.5">
      <c r="E473" s="13"/>
    </row>
    <row r="474" spans="5:5" x14ac:dyDescent="0.5">
      <c r="E474" s="13"/>
    </row>
    <row r="475" spans="5:5" x14ac:dyDescent="0.5">
      <c r="E475" s="13"/>
    </row>
    <row r="476" spans="5:5" x14ac:dyDescent="0.5">
      <c r="E476" s="13"/>
    </row>
    <row r="477" spans="5:5" x14ac:dyDescent="0.5">
      <c r="E477" s="13"/>
    </row>
    <row r="478" spans="5:5" x14ac:dyDescent="0.5">
      <c r="E478" s="13"/>
    </row>
    <row r="479" spans="5:5" x14ac:dyDescent="0.5">
      <c r="E479" s="13"/>
    </row>
    <row r="480" spans="5:5" x14ac:dyDescent="0.5">
      <c r="E480" s="13"/>
    </row>
    <row r="481" spans="5:5" x14ac:dyDescent="0.5">
      <c r="E481" s="13"/>
    </row>
    <row r="482" spans="5:5" x14ac:dyDescent="0.5">
      <c r="E482" s="13"/>
    </row>
    <row r="483" spans="5:5" x14ac:dyDescent="0.5">
      <c r="E483" s="13"/>
    </row>
    <row r="484" spans="5:5" x14ac:dyDescent="0.5">
      <c r="E484" s="13"/>
    </row>
    <row r="485" spans="5:5" x14ac:dyDescent="0.5">
      <c r="E485" s="13"/>
    </row>
    <row r="486" spans="5:5" x14ac:dyDescent="0.5">
      <c r="E486" s="13"/>
    </row>
    <row r="487" spans="5:5" x14ac:dyDescent="0.5">
      <c r="E487" s="13"/>
    </row>
    <row r="488" spans="5:5" x14ac:dyDescent="0.5">
      <c r="E488" s="13"/>
    </row>
    <row r="489" spans="5:5" x14ac:dyDescent="0.5">
      <c r="E489" s="13"/>
    </row>
    <row r="490" spans="5:5" x14ac:dyDescent="0.5">
      <c r="E490" s="13"/>
    </row>
    <row r="491" spans="5:5" x14ac:dyDescent="0.5">
      <c r="E491" s="13"/>
    </row>
    <row r="492" spans="5:5" x14ac:dyDescent="0.5">
      <c r="E492" s="13"/>
    </row>
    <row r="493" spans="5:5" x14ac:dyDescent="0.5">
      <c r="E493" s="13"/>
    </row>
    <row r="494" spans="5:5" x14ac:dyDescent="0.5">
      <c r="E494" s="13"/>
    </row>
    <row r="495" spans="5:5" x14ac:dyDescent="0.5">
      <c r="E495" s="13"/>
    </row>
    <row r="496" spans="5:5" x14ac:dyDescent="0.5">
      <c r="E496" s="13"/>
    </row>
    <row r="497" spans="5:5" x14ac:dyDescent="0.5">
      <c r="E497" s="13"/>
    </row>
    <row r="498" spans="5:5" x14ac:dyDescent="0.5">
      <c r="E498" s="13"/>
    </row>
    <row r="499" spans="5:5" x14ac:dyDescent="0.5">
      <c r="E499" s="13"/>
    </row>
    <row r="500" spans="5:5" x14ac:dyDescent="0.5">
      <c r="E500" s="13"/>
    </row>
    <row r="501" spans="5:5" x14ac:dyDescent="0.5">
      <c r="E501" s="13"/>
    </row>
    <row r="502" spans="5:5" x14ac:dyDescent="0.5">
      <c r="E502" s="13"/>
    </row>
    <row r="503" spans="5:5" x14ac:dyDescent="0.5">
      <c r="E503" s="13"/>
    </row>
    <row r="504" spans="5:5" x14ac:dyDescent="0.5">
      <c r="E504" s="13"/>
    </row>
    <row r="505" spans="5:5" x14ac:dyDescent="0.5">
      <c r="E505" s="13"/>
    </row>
    <row r="506" spans="5:5" x14ac:dyDescent="0.5">
      <c r="E506" s="13"/>
    </row>
    <row r="507" spans="5:5" x14ac:dyDescent="0.5">
      <c r="E507" s="13"/>
    </row>
    <row r="508" spans="5:5" x14ac:dyDescent="0.5">
      <c r="E508" s="13"/>
    </row>
    <row r="509" spans="5:5" x14ac:dyDescent="0.5">
      <c r="E509" s="13"/>
    </row>
    <row r="510" spans="5:5" x14ac:dyDescent="0.5">
      <c r="E510" s="13"/>
    </row>
    <row r="511" spans="5:5" x14ac:dyDescent="0.5">
      <c r="E511" s="13"/>
    </row>
    <row r="512" spans="5:5" x14ac:dyDescent="0.5">
      <c r="E512" s="13"/>
    </row>
    <row r="513" spans="5:5" x14ac:dyDescent="0.5">
      <c r="E513" s="13"/>
    </row>
    <row r="514" spans="5:5" x14ac:dyDescent="0.5">
      <c r="E514" s="13"/>
    </row>
    <row r="515" spans="5:5" x14ac:dyDescent="0.5">
      <c r="E515" s="13"/>
    </row>
    <row r="516" spans="5:5" x14ac:dyDescent="0.5">
      <c r="E516" s="13"/>
    </row>
    <row r="517" spans="5:5" x14ac:dyDescent="0.5">
      <c r="E517" s="13"/>
    </row>
    <row r="518" spans="5:5" x14ac:dyDescent="0.5">
      <c r="E518" s="13"/>
    </row>
    <row r="519" spans="5:5" x14ac:dyDescent="0.5">
      <c r="E519" s="13"/>
    </row>
    <row r="520" spans="5:5" x14ac:dyDescent="0.5">
      <c r="E520" s="13"/>
    </row>
    <row r="521" spans="5:5" x14ac:dyDescent="0.5">
      <c r="E521" s="13"/>
    </row>
    <row r="522" spans="5:5" x14ac:dyDescent="0.5">
      <c r="E522" s="13"/>
    </row>
    <row r="523" spans="5:5" x14ac:dyDescent="0.5">
      <c r="E523" s="13"/>
    </row>
    <row r="524" spans="5:5" x14ac:dyDescent="0.5">
      <c r="E524" s="13"/>
    </row>
    <row r="525" spans="5:5" x14ac:dyDescent="0.5">
      <c r="E525" s="13"/>
    </row>
    <row r="526" spans="5:5" x14ac:dyDescent="0.5">
      <c r="E526" s="13"/>
    </row>
    <row r="527" spans="5:5" x14ac:dyDescent="0.5">
      <c r="E527" s="13"/>
    </row>
    <row r="528" spans="5:5" x14ac:dyDescent="0.5">
      <c r="E528" s="13"/>
    </row>
    <row r="529" spans="5:5" x14ac:dyDescent="0.5">
      <c r="E529" s="13"/>
    </row>
    <row r="530" spans="5:5" x14ac:dyDescent="0.5">
      <c r="E530" s="13"/>
    </row>
    <row r="531" spans="5:5" x14ac:dyDescent="0.5">
      <c r="E531" s="13"/>
    </row>
    <row r="532" spans="5:5" x14ac:dyDescent="0.5">
      <c r="E532" s="13"/>
    </row>
    <row r="533" spans="5:5" x14ac:dyDescent="0.5">
      <c r="E533" s="13"/>
    </row>
    <row r="534" spans="5:5" x14ac:dyDescent="0.5">
      <c r="E534" s="13"/>
    </row>
    <row r="535" spans="5:5" x14ac:dyDescent="0.5">
      <c r="E535" s="13"/>
    </row>
    <row r="536" spans="5:5" x14ac:dyDescent="0.5">
      <c r="E536" s="13"/>
    </row>
    <row r="537" spans="5:5" x14ac:dyDescent="0.5">
      <c r="E537" s="13"/>
    </row>
    <row r="538" spans="5:5" x14ac:dyDescent="0.5">
      <c r="E538" s="13"/>
    </row>
    <row r="539" spans="5:5" x14ac:dyDescent="0.5">
      <c r="E539" s="13"/>
    </row>
    <row r="540" spans="5:5" x14ac:dyDescent="0.5">
      <c r="E540" s="13"/>
    </row>
    <row r="541" spans="5:5" x14ac:dyDescent="0.5">
      <c r="E541" s="13"/>
    </row>
    <row r="542" spans="5:5" x14ac:dyDescent="0.5">
      <c r="E542" s="13"/>
    </row>
    <row r="543" spans="5:5" x14ac:dyDescent="0.5">
      <c r="E543" s="13"/>
    </row>
    <row r="544" spans="5:5" x14ac:dyDescent="0.5">
      <c r="E544" s="13"/>
    </row>
    <row r="545" spans="5:5" x14ac:dyDescent="0.5">
      <c r="E545" s="13"/>
    </row>
    <row r="546" spans="5:5" x14ac:dyDescent="0.5">
      <c r="E546" s="13"/>
    </row>
    <row r="547" spans="5:5" x14ac:dyDescent="0.5">
      <c r="E547" s="13"/>
    </row>
    <row r="548" spans="5:5" x14ac:dyDescent="0.5">
      <c r="E548" s="13"/>
    </row>
    <row r="549" spans="5:5" x14ac:dyDescent="0.5">
      <c r="E549" s="13"/>
    </row>
    <row r="550" spans="5:5" x14ac:dyDescent="0.5">
      <c r="E550" s="13"/>
    </row>
    <row r="551" spans="5:5" x14ac:dyDescent="0.5">
      <c r="E551" s="13"/>
    </row>
    <row r="552" spans="5:5" x14ac:dyDescent="0.5">
      <c r="E552" s="13"/>
    </row>
    <row r="553" spans="5:5" x14ac:dyDescent="0.5">
      <c r="E553" s="13"/>
    </row>
    <row r="554" spans="5:5" x14ac:dyDescent="0.5">
      <c r="E554" s="13"/>
    </row>
    <row r="555" spans="5:5" x14ac:dyDescent="0.5">
      <c r="E555" s="13"/>
    </row>
    <row r="556" spans="5:5" x14ac:dyDescent="0.5">
      <c r="E556" s="13"/>
    </row>
    <row r="557" spans="5:5" x14ac:dyDescent="0.5">
      <c r="E557" s="13"/>
    </row>
    <row r="558" spans="5:5" x14ac:dyDescent="0.5">
      <c r="E558" s="13"/>
    </row>
    <row r="559" spans="5:5" x14ac:dyDescent="0.5">
      <c r="E559" s="13"/>
    </row>
    <row r="560" spans="5:5" x14ac:dyDescent="0.5">
      <c r="E560" s="13"/>
    </row>
    <row r="561" spans="5:5" x14ac:dyDescent="0.5">
      <c r="E561" s="13"/>
    </row>
    <row r="562" spans="5:5" x14ac:dyDescent="0.5">
      <c r="E562" s="13"/>
    </row>
    <row r="563" spans="5:5" x14ac:dyDescent="0.5">
      <c r="E563" s="13"/>
    </row>
    <row r="564" spans="5:5" x14ac:dyDescent="0.5">
      <c r="E564" s="13"/>
    </row>
    <row r="565" spans="5:5" x14ac:dyDescent="0.5">
      <c r="E565" s="13"/>
    </row>
    <row r="566" spans="5:5" x14ac:dyDescent="0.5">
      <c r="E566" s="13"/>
    </row>
    <row r="567" spans="5:5" x14ac:dyDescent="0.5">
      <c r="E567" s="13"/>
    </row>
    <row r="568" spans="5:5" x14ac:dyDescent="0.5">
      <c r="E568" s="13"/>
    </row>
    <row r="569" spans="5:5" x14ac:dyDescent="0.5">
      <c r="E569" s="13"/>
    </row>
    <row r="570" spans="5:5" x14ac:dyDescent="0.5">
      <c r="E570" s="13"/>
    </row>
    <row r="571" spans="5:5" x14ac:dyDescent="0.5">
      <c r="E571" s="13"/>
    </row>
    <row r="572" spans="5:5" x14ac:dyDescent="0.5">
      <c r="E572" s="13"/>
    </row>
    <row r="573" spans="5:5" x14ac:dyDescent="0.5">
      <c r="E573" s="13"/>
    </row>
    <row r="574" spans="5:5" x14ac:dyDescent="0.5">
      <c r="E574" s="13"/>
    </row>
    <row r="575" spans="5:5" x14ac:dyDescent="0.5">
      <c r="E575" s="13"/>
    </row>
    <row r="576" spans="5:5" x14ac:dyDescent="0.5">
      <c r="E576" s="13"/>
    </row>
    <row r="577" spans="5:5" x14ac:dyDescent="0.5">
      <c r="E577" s="13"/>
    </row>
    <row r="578" spans="5:5" x14ac:dyDescent="0.5">
      <c r="E578" s="13"/>
    </row>
    <row r="579" spans="5:5" x14ac:dyDescent="0.5">
      <c r="E579" s="13"/>
    </row>
    <row r="580" spans="5:5" x14ac:dyDescent="0.5">
      <c r="E580" s="13"/>
    </row>
    <row r="581" spans="5:5" x14ac:dyDescent="0.5">
      <c r="E581" s="13"/>
    </row>
    <row r="582" spans="5:5" x14ac:dyDescent="0.5">
      <c r="E582" s="13"/>
    </row>
    <row r="583" spans="5:5" x14ac:dyDescent="0.5">
      <c r="E583" s="13"/>
    </row>
    <row r="584" spans="5:5" x14ac:dyDescent="0.5">
      <c r="E584" s="13"/>
    </row>
    <row r="585" spans="5:5" x14ac:dyDescent="0.5">
      <c r="E585" s="13"/>
    </row>
    <row r="586" spans="5:5" x14ac:dyDescent="0.5">
      <c r="E586" s="13"/>
    </row>
    <row r="587" spans="5:5" x14ac:dyDescent="0.5">
      <c r="E587" s="13"/>
    </row>
    <row r="588" spans="5:5" x14ac:dyDescent="0.5">
      <c r="E588" s="13"/>
    </row>
    <row r="589" spans="5:5" x14ac:dyDescent="0.5">
      <c r="E589" s="13"/>
    </row>
    <row r="590" spans="5:5" x14ac:dyDescent="0.5">
      <c r="E590" s="13"/>
    </row>
    <row r="591" spans="5:5" x14ac:dyDescent="0.5">
      <c r="E591" s="13"/>
    </row>
    <row r="592" spans="5:5" x14ac:dyDescent="0.5">
      <c r="E592" s="13"/>
    </row>
    <row r="593" spans="5:5" x14ac:dyDescent="0.5">
      <c r="E593" s="13"/>
    </row>
    <row r="594" spans="5:5" x14ac:dyDescent="0.5">
      <c r="E594" s="13"/>
    </row>
    <row r="595" spans="5:5" x14ac:dyDescent="0.5">
      <c r="E595" s="13"/>
    </row>
    <row r="596" spans="5:5" x14ac:dyDescent="0.5">
      <c r="E596" s="13"/>
    </row>
    <row r="597" spans="5:5" x14ac:dyDescent="0.5">
      <c r="E597" s="13"/>
    </row>
    <row r="598" spans="5:5" x14ac:dyDescent="0.5">
      <c r="E598" s="13"/>
    </row>
    <row r="599" spans="5:5" x14ac:dyDescent="0.5">
      <c r="E599" s="13"/>
    </row>
    <row r="600" spans="5:5" x14ac:dyDescent="0.5">
      <c r="E600" s="13"/>
    </row>
    <row r="601" spans="5:5" x14ac:dyDescent="0.5">
      <c r="E601" s="13"/>
    </row>
    <row r="602" spans="5:5" x14ac:dyDescent="0.5">
      <c r="E602" s="13"/>
    </row>
    <row r="603" spans="5:5" x14ac:dyDescent="0.5">
      <c r="E603" s="13"/>
    </row>
    <row r="604" spans="5:5" x14ac:dyDescent="0.5">
      <c r="E604" s="13"/>
    </row>
    <row r="605" spans="5:5" x14ac:dyDescent="0.5">
      <c r="E605" s="13"/>
    </row>
    <row r="606" spans="5:5" x14ac:dyDescent="0.5">
      <c r="E606" s="13"/>
    </row>
    <row r="607" spans="5:5" x14ac:dyDescent="0.5">
      <c r="E607" s="13"/>
    </row>
    <row r="608" spans="5:5" x14ac:dyDescent="0.5">
      <c r="E608" s="13"/>
    </row>
    <row r="609" spans="5:5" x14ac:dyDescent="0.5">
      <c r="E609" s="13"/>
    </row>
    <row r="610" spans="5:5" x14ac:dyDescent="0.5">
      <c r="E610" s="13"/>
    </row>
    <row r="611" spans="5:5" x14ac:dyDescent="0.5">
      <c r="E611" s="13"/>
    </row>
    <row r="612" spans="5:5" x14ac:dyDescent="0.5">
      <c r="E612" s="13"/>
    </row>
    <row r="613" spans="5:5" x14ac:dyDescent="0.5">
      <c r="E613" s="13"/>
    </row>
    <row r="614" spans="5:5" x14ac:dyDescent="0.5">
      <c r="E614" s="13"/>
    </row>
    <row r="615" spans="5:5" x14ac:dyDescent="0.5">
      <c r="E615" s="13"/>
    </row>
    <row r="616" spans="5:5" x14ac:dyDescent="0.5">
      <c r="E616" s="13"/>
    </row>
    <row r="617" spans="5:5" x14ac:dyDescent="0.5">
      <c r="E617" s="13"/>
    </row>
    <row r="618" spans="5:5" x14ac:dyDescent="0.5">
      <c r="E618" s="13"/>
    </row>
    <row r="619" spans="5:5" x14ac:dyDescent="0.5">
      <c r="E619" s="13"/>
    </row>
    <row r="620" spans="5:5" x14ac:dyDescent="0.5">
      <c r="E620" s="13"/>
    </row>
    <row r="621" spans="5:5" x14ac:dyDescent="0.5">
      <c r="E621" s="13"/>
    </row>
    <row r="622" spans="5:5" x14ac:dyDescent="0.5">
      <c r="E622" s="13"/>
    </row>
    <row r="623" spans="5:5" x14ac:dyDescent="0.5">
      <c r="E623" s="13"/>
    </row>
    <row r="624" spans="5:5" x14ac:dyDescent="0.5">
      <c r="E624" s="13"/>
    </row>
    <row r="625" spans="5:5" x14ac:dyDescent="0.5">
      <c r="E625" s="13"/>
    </row>
    <row r="626" spans="5:5" x14ac:dyDescent="0.5">
      <c r="E626" s="13"/>
    </row>
    <row r="627" spans="5:5" x14ac:dyDescent="0.5">
      <c r="E627" s="13"/>
    </row>
    <row r="628" spans="5:5" x14ac:dyDescent="0.5">
      <c r="E628" s="13"/>
    </row>
    <row r="629" spans="5:5" x14ac:dyDescent="0.5">
      <c r="E629" s="13"/>
    </row>
    <row r="630" spans="5:5" x14ac:dyDescent="0.5">
      <c r="E630" s="13"/>
    </row>
    <row r="631" spans="5:5" x14ac:dyDescent="0.5">
      <c r="E631" s="13"/>
    </row>
    <row r="632" spans="5:5" x14ac:dyDescent="0.5">
      <c r="E632" s="13"/>
    </row>
    <row r="633" spans="5:5" x14ac:dyDescent="0.5">
      <c r="E633" s="13"/>
    </row>
    <row r="634" spans="5:5" x14ac:dyDescent="0.5">
      <c r="E634" s="13"/>
    </row>
    <row r="635" spans="5:5" x14ac:dyDescent="0.5">
      <c r="E635" s="13"/>
    </row>
    <row r="636" spans="5:5" x14ac:dyDescent="0.5">
      <c r="E636" s="13"/>
    </row>
    <row r="637" spans="5:5" x14ac:dyDescent="0.5">
      <c r="E637" s="13"/>
    </row>
    <row r="638" spans="5:5" x14ac:dyDescent="0.5">
      <c r="E638" s="13"/>
    </row>
    <row r="639" spans="5:5" x14ac:dyDescent="0.5">
      <c r="E639" s="13"/>
    </row>
    <row r="640" spans="5:5" x14ac:dyDescent="0.5">
      <c r="E640" s="13"/>
    </row>
    <row r="641" spans="5:5" x14ac:dyDescent="0.5">
      <c r="E641" s="13"/>
    </row>
    <row r="642" spans="5:5" x14ac:dyDescent="0.5">
      <c r="E642" s="13"/>
    </row>
    <row r="643" spans="5:5" x14ac:dyDescent="0.5">
      <c r="E643" s="13"/>
    </row>
    <row r="644" spans="5:5" x14ac:dyDescent="0.5">
      <c r="E644" s="13"/>
    </row>
    <row r="645" spans="5:5" x14ac:dyDescent="0.5">
      <c r="E645" s="13"/>
    </row>
    <row r="646" spans="5:5" x14ac:dyDescent="0.5">
      <c r="E646" s="13"/>
    </row>
    <row r="647" spans="5:5" x14ac:dyDescent="0.5">
      <c r="E647" s="13"/>
    </row>
    <row r="648" spans="5:5" x14ac:dyDescent="0.5">
      <c r="E648" s="13"/>
    </row>
    <row r="649" spans="5:5" x14ac:dyDescent="0.5">
      <c r="E649" s="13"/>
    </row>
    <row r="650" spans="5:5" x14ac:dyDescent="0.5">
      <c r="E650" s="13"/>
    </row>
    <row r="651" spans="5:5" x14ac:dyDescent="0.5">
      <c r="E651" s="13"/>
    </row>
    <row r="652" spans="5:5" x14ac:dyDescent="0.5">
      <c r="E652" s="13"/>
    </row>
    <row r="653" spans="5:5" x14ac:dyDescent="0.5">
      <c r="E653" s="13"/>
    </row>
    <row r="654" spans="5:5" x14ac:dyDescent="0.5">
      <c r="E654" s="13"/>
    </row>
    <row r="655" spans="5:5" x14ac:dyDescent="0.5">
      <c r="E655" s="13"/>
    </row>
    <row r="656" spans="5:5" x14ac:dyDescent="0.5">
      <c r="E656" s="13"/>
    </row>
    <row r="657" spans="5:5" x14ac:dyDescent="0.5">
      <c r="E657" s="13"/>
    </row>
    <row r="658" spans="5:5" x14ac:dyDescent="0.5">
      <c r="E658" s="13"/>
    </row>
    <row r="659" spans="5:5" x14ac:dyDescent="0.5">
      <c r="E659" s="13"/>
    </row>
    <row r="660" spans="5:5" x14ac:dyDescent="0.5">
      <c r="E660" s="13"/>
    </row>
    <row r="661" spans="5:5" x14ac:dyDescent="0.5">
      <c r="E661" s="13"/>
    </row>
    <row r="662" spans="5:5" x14ac:dyDescent="0.5">
      <c r="E662" s="13"/>
    </row>
    <row r="663" spans="5:5" x14ac:dyDescent="0.5">
      <c r="E663" s="13"/>
    </row>
    <row r="664" spans="5:5" x14ac:dyDescent="0.5">
      <c r="E664" s="13"/>
    </row>
    <row r="665" spans="5:5" x14ac:dyDescent="0.5">
      <c r="E665" s="13"/>
    </row>
    <row r="666" spans="5:5" x14ac:dyDescent="0.5">
      <c r="E666" s="13"/>
    </row>
    <row r="667" spans="5:5" x14ac:dyDescent="0.5">
      <c r="E667" s="13"/>
    </row>
    <row r="668" spans="5:5" x14ac:dyDescent="0.5">
      <c r="E668" s="13"/>
    </row>
    <row r="669" spans="5:5" x14ac:dyDescent="0.5">
      <c r="E669" s="13"/>
    </row>
    <row r="670" spans="5:5" x14ac:dyDescent="0.5">
      <c r="E670" s="13"/>
    </row>
    <row r="671" spans="5:5" x14ac:dyDescent="0.5">
      <c r="E671" s="13"/>
    </row>
    <row r="672" spans="5:5" x14ac:dyDescent="0.5">
      <c r="E672" s="13"/>
    </row>
    <row r="673" spans="5:5" x14ac:dyDescent="0.5">
      <c r="E673" s="13"/>
    </row>
    <row r="674" spans="5:5" x14ac:dyDescent="0.5">
      <c r="E674" s="13"/>
    </row>
    <row r="675" spans="5:5" x14ac:dyDescent="0.5">
      <c r="E675" s="13"/>
    </row>
    <row r="676" spans="5:5" x14ac:dyDescent="0.5">
      <c r="E676" s="13"/>
    </row>
    <row r="677" spans="5:5" x14ac:dyDescent="0.5">
      <c r="E677" s="13"/>
    </row>
    <row r="678" spans="5:5" x14ac:dyDescent="0.5">
      <c r="E678" s="13"/>
    </row>
    <row r="679" spans="5:5" x14ac:dyDescent="0.5">
      <c r="E679" s="13"/>
    </row>
    <row r="680" spans="5:5" x14ac:dyDescent="0.5">
      <c r="E680" s="13"/>
    </row>
    <row r="681" spans="5:5" x14ac:dyDescent="0.5">
      <c r="E681" s="13"/>
    </row>
    <row r="682" spans="5:5" x14ac:dyDescent="0.5">
      <c r="E682" s="13"/>
    </row>
    <row r="683" spans="5:5" x14ac:dyDescent="0.5">
      <c r="E683" s="13"/>
    </row>
    <row r="684" spans="5:5" x14ac:dyDescent="0.5">
      <c r="E684" s="13"/>
    </row>
    <row r="685" spans="5:5" x14ac:dyDescent="0.5">
      <c r="E685" s="13"/>
    </row>
    <row r="686" spans="5:5" x14ac:dyDescent="0.5">
      <c r="E686" s="13"/>
    </row>
    <row r="687" spans="5:5" x14ac:dyDescent="0.5">
      <c r="E687" s="13"/>
    </row>
    <row r="688" spans="5:5" x14ac:dyDescent="0.5">
      <c r="E688" s="13"/>
    </row>
    <row r="689" spans="5:5" x14ac:dyDescent="0.5">
      <c r="E689" s="13"/>
    </row>
    <row r="690" spans="5:5" x14ac:dyDescent="0.5">
      <c r="E690" s="13"/>
    </row>
    <row r="691" spans="5:5" x14ac:dyDescent="0.5">
      <c r="E691" s="13"/>
    </row>
    <row r="692" spans="5:5" x14ac:dyDescent="0.5">
      <c r="E692" s="13"/>
    </row>
    <row r="693" spans="5:5" x14ac:dyDescent="0.5">
      <c r="E693" s="13"/>
    </row>
    <row r="694" spans="5:5" x14ac:dyDescent="0.5">
      <c r="E694" s="13"/>
    </row>
    <row r="695" spans="5:5" x14ac:dyDescent="0.5">
      <c r="E695" s="13"/>
    </row>
    <row r="696" spans="5:5" x14ac:dyDescent="0.5">
      <c r="E696" s="13"/>
    </row>
    <row r="697" spans="5:5" x14ac:dyDescent="0.5">
      <c r="E697" s="13"/>
    </row>
    <row r="698" spans="5:5" x14ac:dyDescent="0.5">
      <c r="E698" s="13"/>
    </row>
    <row r="699" spans="5:5" x14ac:dyDescent="0.5">
      <c r="E699" s="13"/>
    </row>
    <row r="700" spans="5:5" x14ac:dyDescent="0.5">
      <c r="E700" s="13"/>
    </row>
    <row r="701" spans="5:5" x14ac:dyDescent="0.5">
      <c r="E701" s="13"/>
    </row>
    <row r="702" spans="5:5" x14ac:dyDescent="0.5">
      <c r="E702" s="13"/>
    </row>
    <row r="703" spans="5:5" x14ac:dyDescent="0.5">
      <c r="E703" s="13"/>
    </row>
    <row r="704" spans="5:5" x14ac:dyDescent="0.5">
      <c r="E704" s="13"/>
    </row>
    <row r="705" spans="5:5" x14ac:dyDescent="0.5">
      <c r="E705" s="13"/>
    </row>
    <row r="706" spans="5:5" x14ac:dyDescent="0.5">
      <c r="E706" s="13"/>
    </row>
    <row r="707" spans="5:5" x14ac:dyDescent="0.5">
      <c r="E707" s="13"/>
    </row>
    <row r="708" spans="5:5" x14ac:dyDescent="0.5">
      <c r="E708" s="13"/>
    </row>
    <row r="709" spans="5:5" x14ac:dyDescent="0.5">
      <c r="E709" s="13"/>
    </row>
    <row r="710" spans="5:5" x14ac:dyDescent="0.5">
      <c r="E710" s="13"/>
    </row>
    <row r="711" spans="5:5" x14ac:dyDescent="0.5">
      <c r="E711" s="13"/>
    </row>
    <row r="712" spans="5:5" x14ac:dyDescent="0.5">
      <c r="E712" s="13"/>
    </row>
    <row r="713" spans="5:5" x14ac:dyDescent="0.5">
      <c r="E713" s="13"/>
    </row>
    <row r="714" spans="5:5" x14ac:dyDescent="0.5">
      <c r="E714" s="13"/>
    </row>
    <row r="715" spans="5:5" x14ac:dyDescent="0.5">
      <c r="E715" s="13"/>
    </row>
    <row r="716" spans="5:5" x14ac:dyDescent="0.5">
      <c r="E716" s="13"/>
    </row>
    <row r="717" spans="5:5" x14ac:dyDescent="0.5">
      <c r="E717" s="13"/>
    </row>
    <row r="718" spans="5:5" x14ac:dyDescent="0.5">
      <c r="E718" s="13"/>
    </row>
    <row r="719" spans="5:5" x14ac:dyDescent="0.5">
      <c r="E719" s="13"/>
    </row>
    <row r="720" spans="5:5" x14ac:dyDescent="0.5">
      <c r="E720" s="13"/>
    </row>
    <row r="721" spans="5:5" x14ac:dyDescent="0.5">
      <c r="E721" s="13"/>
    </row>
    <row r="722" spans="5:5" x14ac:dyDescent="0.5">
      <c r="E722" s="13"/>
    </row>
    <row r="723" spans="5:5" x14ac:dyDescent="0.5">
      <c r="E723" s="13"/>
    </row>
    <row r="724" spans="5:5" x14ac:dyDescent="0.5">
      <c r="E724" s="13"/>
    </row>
    <row r="725" spans="5:5" x14ac:dyDescent="0.5">
      <c r="E725" s="13"/>
    </row>
    <row r="726" spans="5:5" x14ac:dyDescent="0.5">
      <c r="E726" s="13"/>
    </row>
    <row r="727" spans="5:5" x14ac:dyDescent="0.5">
      <c r="E727" s="13"/>
    </row>
    <row r="728" spans="5:5" x14ac:dyDescent="0.5">
      <c r="E728" s="13"/>
    </row>
    <row r="729" spans="5:5" x14ac:dyDescent="0.5">
      <c r="E729" s="13"/>
    </row>
    <row r="730" spans="5:5" x14ac:dyDescent="0.5">
      <c r="E730" s="13"/>
    </row>
    <row r="731" spans="5:5" x14ac:dyDescent="0.5">
      <c r="E731" s="13"/>
    </row>
    <row r="732" spans="5:5" x14ac:dyDescent="0.5">
      <c r="E732" s="13"/>
    </row>
    <row r="733" spans="5:5" x14ac:dyDescent="0.5">
      <c r="E733" s="13"/>
    </row>
    <row r="734" spans="5:5" x14ac:dyDescent="0.5">
      <c r="E734" s="13"/>
    </row>
    <row r="735" spans="5:5" x14ac:dyDescent="0.5">
      <c r="E735" s="13"/>
    </row>
    <row r="736" spans="5:5" x14ac:dyDescent="0.5">
      <c r="E736" s="13"/>
    </row>
    <row r="737" spans="5:5" x14ac:dyDescent="0.5">
      <c r="E737" s="13"/>
    </row>
    <row r="738" spans="5:5" x14ac:dyDescent="0.5">
      <c r="E738" s="13"/>
    </row>
    <row r="739" spans="5:5" x14ac:dyDescent="0.5">
      <c r="E739" s="13"/>
    </row>
    <row r="740" spans="5:5" x14ac:dyDescent="0.5">
      <c r="E740" s="13"/>
    </row>
    <row r="741" spans="5:5" x14ac:dyDescent="0.5">
      <c r="E741" s="13"/>
    </row>
    <row r="742" spans="5:5" x14ac:dyDescent="0.5">
      <c r="E742" s="13"/>
    </row>
    <row r="743" spans="5:5" x14ac:dyDescent="0.5">
      <c r="E743" s="13"/>
    </row>
    <row r="744" spans="5:5" x14ac:dyDescent="0.5">
      <c r="E744" s="13"/>
    </row>
    <row r="745" spans="5:5" x14ac:dyDescent="0.5">
      <c r="E745" s="13"/>
    </row>
    <row r="746" spans="5:5" x14ac:dyDescent="0.5">
      <c r="E746" s="13"/>
    </row>
    <row r="747" spans="5:5" x14ac:dyDescent="0.5">
      <c r="E747" s="13"/>
    </row>
    <row r="748" spans="5:5" x14ac:dyDescent="0.5">
      <c r="E748" s="13"/>
    </row>
    <row r="749" spans="5:5" x14ac:dyDescent="0.5">
      <c r="E749" s="13"/>
    </row>
    <row r="750" spans="5:5" x14ac:dyDescent="0.5">
      <c r="E750" s="13"/>
    </row>
    <row r="751" spans="5:5" x14ac:dyDescent="0.5">
      <c r="E751" s="13"/>
    </row>
    <row r="752" spans="5:5" x14ac:dyDescent="0.5">
      <c r="E752" s="13"/>
    </row>
    <row r="753" spans="5:5" x14ac:dyDescent="0.5">
      <c r="E753" s="13"/>
    </row>
    <row r="754" spans="5:5" x14ac:dyDescent="0.5">
      <c r="E754" s="13"/>
    </row>
    <row r="755" spans="5:5" x14ac:dyDescent="0.5">
      <c r="E755" s="13"/>
    </row>
    <row r="756" spans="5:5" x14ac:dyDescent="0.5">
      <c r="E756" s="13"/>
    </row>
    <row r="757" spans="5:5" x14ac:dyDescent="0.5">
      <c r="E757" s="13"/>
    </row>
    <row r="758" spans="5:5" x14ac:dyDescent="0.5">
      <c r="E758" s="13"/>
    </row>
    <row r="759" spans="5:5" x14ac:dyDescent="0.5">
      <c r="E759" s="13"/>
    </row>
    <row r="760" spans="5:5" x14ac:dyDescent="0.5">
      <c r="E760" s="13"/>
    </row>
    <row r="761" spans="5:5" x14ac:dyDescent="0.5">
      <c r="E761" s="13"/>
    </row>
    <row r="762" spans="5:5" x14ac:dyDescent="0.5">
      <c r="E762" s="13"/>
    </row>
    <row r="763" spans="5:5" x14ac:dyDescent="0.5">
      <c r="E763" s="13"/>
    </row>
    <row r="764" spans="5:5" x14ac:dyDescent="0.5">
      <c r="E764" s="13"/>
    </row>
    <row r="765" spans="5:5" x14ac:dyDescent="0.5">
      <c r="E765" s="13"/>
    </row>
    <row r="766" spans="5:5" x14ac:dyDescent="0.5">
      <c r="E766" s="13"/>
    </row>
    <row r="767" spans="5:5" x14ac:dyDescent="0.5">
      <c r="E767" s="13"/>
    </row>
    <row r="768" spans="5:5" x14ac:dyDescent="0.5">
      <c r="E768" s="13"/>
    </row>
    <row r="769" spans="5:5" x14ac:dyDescent="0.5">
      <c r="E769" s="13"/>
    </row>
    <row r="770" spans="5:5" x14ac:dyDescent="0.5">
      <c r="E770" s="13"/>
    </row>
    <row r="771" spans="5:5" x14ac:dyDescent="0.5">
      <c r="E771" s="13"/>
    </row>
    <row r="772" spans="5:5" x14ac:dyDescent="0.5">
      <c r="E772" s="13"/>
    </row>
    <row r="773" spans="5:5" x14ac:dyDescent="0.5">
      <c r="E773" s="13"/>
    </row>
    <row r="774" spans="5:5" x14ac:dyDescent="0.5">
      <c r="E774" s="13"/>
    </row>
    <row r="775" spans="5:5" x14ac:dyDescent="0.5">
      <c r="E775" s="13"/>
    </row>
    <row r="776" spans="5:5" x14ac:dyDescent="0.5">
      <c r="E776" s="13"/>
    </row>
    <row r="777" spans="5:5" x14ac:dyDescent="0.5">
      <c r="E777" s="13"/>
    </row>
    <row r="778" spans="5:5" x14ac:dyDescent="0.5">
      <c r="E778" s="13"/>
    </row>
    <row r="779" spans="5:5" x14ac:dyDescent="0.5">
      <c r="E779" s="13"/>
    </row>
    <row r="780" spans="5:5" x14ac:dyDescent="0.5">
      <c r="E780" s="13"/>
    </row>
    <row r="781" spans="5:5" x14ac:dyDescent="0.5">
      <c r="E781" s="13"/>
    </row>
    <row r="782" spans="5:5" x14ac:dyDescent="0.5">
      <c r="E782" s="13"/>
    </row>
    <row r="783" spans="5:5" x14ac:dyDescent="0.5">
      <c r="E783" s="13"/>
    </row>
    <row r="784" spans="5:5" x14ac:dyDescent="0.5">
      <c r="E784" s="13"/>
    </row>
    <row r="785" spans="5:5" x14ac:dyDescent="0.5">
      <c r="E785" s="13"/>
    </row>
    <row r="786" spans="5:5" x14ac:dyDescent="0.5">
      <c r="E786" s="13"/>
    </row>
    <row r="787" spans="5:5" x14ac:dyDescent="0.5">
      <c r="E787" s="13"/>
    </row>
    <row r="788" spans="5:5" x14ac:dyDescent="0.5">
      <c r="E788" s="13"/>
    </row>
    <row r="789" spans="5:5" x14ac:dyDescent="0.5">
      <c r="E789" s="13"/>
    </row>
    <row r="790" spans="5:5" x14ac:dyDescent="0.5">
      <c r="E790" s="13"/>
    </row>
    <row r="791" spans="5:5" x14ac:dyDescent="0.5">
      <c r="E791" s="13"/>
    </row>
    <row r="792" spans="5:5" x14ac:dyDescent="0.5">
      <c r="E792" s="13"/>
    </row>
    <row r="793" spans="5:5" x14ac:dyDescent="0.5">
      <c r="E793" s="13"/>
    </row>
    <row r="794" spans="5:5" x14ac:dyDescent="0.5">
      <c r="E794" s="13"/>
    </row>
    <row r="795" spans="5:5" x14ac:dyDescent="0.5">
      <c r="E795" s="13"/>
    </row>
    <row r="796" spans="5:5" x14ac:dyDescent="0.5">
      <c r="E796" s="13"/>
    </row>
    <row r="797" spans="5:5" x14ac:dyDescent="0.5">
      <c r="E797" s="13"/>
    </row>
    <row r="798" spans="5:5" x14ac:dyDescent="0.5">
      <c r="E798" s="13"/>
    </row>
    <row r="799" spans="5:5" x14ac:dyDescent="0.5">
      <c r="E799" s="13"/>
    </row>
    <row r="800" spans="5:5" x14ac:dyDescent="0.5">
      <c r="E800" s="13"/>
    </row>
    <row r="801" spans="5:5" x14ac:dyDescent="0.5">
      <c r="E801" s="13"/>
    </row>
    <row r="802" spans="5:5" x14ac:dyDescent="0.5">
      <c r="E802" s="13"/>
    </row>
    <row r="803" spans="5:5" x14ac:dyDescent="0.5">
      <c r="E803" s="13"/>
    </row>
    <row r="804" spans="5:5" x14ac:dyDescent="0.5">
      <c r="E804" s="13"/>
    </row>
    <row r="805" spans="5:5" x14ac:dyDescent="0.5">
      <c r="E805" s="13"/>
    </row>
    <row r="806" spans="5:5" x14ac:dyDescent="0.5">
      <c r="E806" s="13"/>
    </row>
    <row r="807" spans="5:5" x14ac:dyDescent="0.5">
      <c r="E807" s="13"/>
    </row>
    <row r="808" spans="5:5" x14ac:dyDescent="0.5">
      <c r="E808" s="13"/>
    </row>
    <row r="809" spans="5:5" x14ac:dyDescent="0.5">
      <c r="E809" s="13"/>
    </row>
    <row r="810" spans="5:5" x14ac:dyDescent="0.5">
      <c r="E810" s="13"/>
    </row>
    <row r="811" spans="5:5" x14ac:dyDescent="0.5">
      <c r="E811" s="13"/>
    </row>
    <row r="812" spans="5:5" x14ac:dyDescent="0.5">
      <c r="E812" s="13"/>
    </row>
    <row r="813" spans="5:5" x14ac:dyDescent="0.5">
      <c r="E813" s="13"/>
    </row>
    <row r="814" spans="5:5" x14ac:dyDescent="0.5">
      <c r="E814" s="13"/>
    </row>
    <row r="815" spans="5:5" x14ac:dyDescent="0.5">
      <c r="E815" s="13"/>
    </row>
    <row r="816" spans="5:5" x14ac:dyDescent="0.5">
      <c r="E816" s="13"/>
    </row>
    <row r="817" spans="5:5" x14ac:dyDescent="0.5">
      <c r="E817" s="13"/>
    </row>
    <row r="818" spans="5:5" x14ac:dyDescent="0.5">
      <c r="E818" s="13"/>
    </row>
    <row r="819" spans="5:5" x14ac:dyDescent="0.5">
      <c r="E819" s="13"/>
    </row>
    <row r="820" spans="5:5" x14ac:dyDescent="0.5">
      <c r="E820" s="13"/>
    </row>
    <row r="821" spans="5:5" x14ac:dyDescent="0.5">
      <c r="E821" s="13"/>
    </row>
    <row r="822" spans="5:5" x14ac:dyDescent="0.5">
      <c r="E822" s="13"/>
    </row>
    <row r="823" spans="5:5" x14ac:dyDescent="0.5">
      <c r="E823" s="13"/>
    </row>
    <row r="824" spans="5:5" x14ac:dyDescent="0.5">
      <c r="E824" s="13"/>
    </row>
    <row r="825" spans="5:5" x14ac:dyDescent="0.5">
      <c r="E825" s="13"/>
    </row>
    <row r="826" spans="5:5" x14ac:dyDescent="0.5">
      <c r="E826" s="13"/>
    </row>
    <row r="827" spans="5:5" x14ac:dyDescent="0.5">
      <c r="E827" s="13"/>
    </row>
    <row r="828" spans="5:5" x14ac:dyDescent="0.5">
      <c r="E828" s="13"/>
    </row>
    <row r="829" spans="5:5" x14ac:dyDescent="0.5">
      <c r="E829" s="13"/>
    </row>
    <row r="830" spans="5:5" x14ac:dyDescent="0.5">
      <c r="E830" s="13"/>
    </row>
    <row r="831" spans="5:5" x14ac:dyDescent="0.5">
      <c r="E831" s="13"/>
    </row>
    <row r="832" spans="5:5" x14ac:dyDescent="0.5">
      <c r="E832" s="13"/>
    </row>
    <row r="833" spans="5:5" x14ac:dyDescent="0.5">
      <c r="E833" s="13"/>
    </row>
    <row r="834" spans="5:5" x14ac:dyDescent="0.5">
      <c r="E834" s="13"/>
    </row>
    <row r="835" spans="5:5" x14ac:dyDescent="0.5">
      <c r="E835" s="13"/>
    </row>
    <row r="836" spans="5:5" x14ac:dyDescent="0.5">
      <c r="E836" s="13"/>
    </row>
    <row r="837" spans="5:5" x14ac:dyDescent="0.5">
      <c r="E837" s="13"/>
    </row>
    <row r="838" spans="5:5" x14ac:dyDescent="0.5">
      <c r="E838" s="13"/>
    </row>
    <row r="839" spans="5:5" x14ac:dyDescent="0.5">
      <c r="E839" s="13"/>
    </row>
    <row r="840" spans="5:5" x14ac:dyDescent="0.5">
      <c r="E840" s="13"/>
    </row>
    <row r="841" spans="5:5" x14ac:dyDescent="0.5">
      <c r="E841" s="13"/>
    </row>
    <row r="842" spans="5:5" x14ac:dyDescent="0.5">
      <c r="E842" s="13"/>
    </row>
    <row r="843" spans="5:5" x14ac:dyDescent="0.5">
      <c r="E843" s="13"/>
    </row>
    <row r="844" spans="5:5" x14ac:dyDescent="0.5">
      <c r="E844" s="13"/>
    </row>
    <row r="845" spans="5:5" x14ac:dyDescent="0.5">
      <c r="E845" s="13"/>
    </row>
    <row r="846" spans="5:5" x14ac:dyDescent="0.5">
      <c r="E846" s="13"/>
    </row>
    <row r="847" spans="5:5" x14ac:dyDescent="0.5">
      <c r="E847" s="13"/>
    </row>
    <row r="848" spans="5:5" x14ac:dyDescent="0.5">
      <c r="E848" s="13"/>
    </row>
    <row r="849" spans="5:5" x14ac:dyDescent="0.5">
      <c r="E849" s="13"/>
    </row>
    <row r="850" spans="5:5" x14ac:dyDescent="0.5">
      <c r="E850" s="13"/>
    </row>
    <row r="851" spans="5:5" x14ac:dyDescent="0.5">
      <c r="E851" s="13"/>
    </row>
    <row r="852" spans="5:5" x14ac:dyDescent="0.5">
      <c r="E852" s="13"/>
    </row>
    <row r="853" spans="5:5" x14ac:dyDescent="0.5">
      <c r="E853" s="13"/>
    </row>
    <row r="854" spans="5:5" x14ac:dyDescent="0.5">
      <c r="E854" s="13"/>
    </row>
    <row r="855" spans="5:5" x14ac:dyDescent="0.5">
      <c r="E855" s="13"/>
    </row>
    <row r="856" spans="5:5" x14ac:dyDescent="0.5">
      <c r="E856" s="13"/>
    </row>
    <row r="857" spans="5:5" x14ac:dyDescent="0.5">
      <c r="E857" s="13"/>
    </row>
    <row r="858" spans="5:5" x14ac:dyDescent="0.5">
      <c r="E858" s="13"/>
    </row>
    <row r="859" spans="5:5" x14ac:dyDescent="0.5">
      <c r="E859" s="13"/>
    </row>
    <row r="860" spans="5:5" x14ac:dyDescent="0.5">
      <c r="E860" s="13"/>
    </row>
    <row r="861" spans="5:5" x14ac:dyDescent="0.5">
      <c r="E861" s="13"/>
    </row>
    <row r="862" spans="5:5" x14ac:dyDescent="0.5">
      <c r="E862" s="13"/>
    </row>
    <row r="863" spans="5:5" x14ac:dyDescent="0.5">
      <c r="E863" s="13"/>
    </row>
    <row r="864" spans="5:5" x14ac:dyDescent="0.5">
      <c r="E864" s="13"/>
    </row>
    <row r="865" spans="5:5" x14ac:dyDescent="0.5">
      <c r="E865" s="13"/>
    </row>
    <row r="866" spans="5:5" x14ac:dyDescent="0.5">
      <c r="E866" s="13"/>
    </row>
    <row r="867" spans="5:5" x14ac:dyDescent="0.5">
      <c r="E867" s="13"/>
    </row>
    <row r="868" spans="5:5" x14ac:dyDescent="0.5">
      <c r="E868" s="13"/>
    </row>
    <row r="869" spans="5:5" x14ac:dyDescent="0.5">
      <c r="E869" s="13"/>
    </row>
    <row r="870" spans="5:5" x14ac:dyDescent="0.5">
      <c r="E870" s="13"/>
    </row>
    <row r="871" spans="5:5" x14ac:dyDescent="0.5">
      <c r="E871" s="13"/>
    </row>
    <row r="872" spans="5:5" x14ac:dyDescent="0.5">
      <c r="E872" s="13"/>
    </row>
    <row r="873" spans="5:5" x14ac:dyDescent="0.5">
      <c r="E873" s="13"/>
    </row>
    <row r="874" spans="5:5" x14ac:dyDescent="0.5">
      <c r="E874" s="13"/>
    </row>
    <row r="875" spans="5:5" x14ac:dyDescent="0.5">
      <c r="E875" s="13"/>
    </row>
    <row r="876" spans="5:5" x14ac:dyDescent="0.5">
      <c r="E876" s="13"/>
    </row>
    <row r="877" spans="5:5" x14ac:dyDescent="0.5">
      <c r="E877" s="13"/>
    </row>
    <row r="878" spans="5:5" x14ac:dyDescent="0.5">
      <c r="E878" s="13"/>
    </row>
    <row r="879" spans="5:5" x14ac:dyDescent="0.5">
      <c r="E879" s="13"/>
    </row>
    <row r="880" spans="5:5" x14ac:dyDescent="0.5">
      <c r="E880" s="13"/>
    </row>
    <row r="881" spans="5:5" x14ac:dyDescent="0.5">
      <c r="E881" s="13"/>
    </row>
    <row r="882" spans="5:5" x14ac:dyDescent="0.5">
      <c r="E882" s="13"/>
    </row>
    <row r="883" spans="5:5" x14ac:dyDescent="0.5">
      <c r="E883" s="13"/>
    </row>
    <row r="884" spans="5:5" x14ac:dyDescent="0.5">
      <c r="E884" s="13"/>
    </row>
    <row r="885" spans="5:5" x14ac:dyDescent="0.5">
      <c r="E885" s="13"/>
    </row>
    <row r="886" spans="5:5" x14ac:dyDescent="0.5">
      <c r="E886" s="13"/>
    </row>
    <row r="887" spans="5:5" x14ac:dyDescent="0.5">
      <c r="E887" s="13"/>
    </row>
    <row r="888" spans="5:5" x14ac:dyDescent="0.5">
      <c r="E888" s="13"/>
    </row>
    <row r="889" spans="5:5" x14ac:dyDescent="0.5">
      <c r="E889" s="13"/>
    </row>
    <row r="890" spans="5:5" x14ac:dyDescent="0.5">
      <c r="E890" s="13"/>
    </row>
    <row r="891" spans="5:5" x14ac:dyDescent="0.5">
      <c r="E891" s="13"/>
    </row>
    <row r="892" spans="5:5" x14ac:dyDescent="0.5">
      <c r="E892" s="13"/>
    </row>
    <row r="893" spans="5:5" x14ac:dyDescent="0.5">
      <c r="E893" s="13"/>
    </row>
    <row r="894" spans="5:5" x14ac:dyDescent="0.5">
      <c r="E894" s="13"/>
    </row>
    <row r="895" spans="5:5" x14ac:dyDescent="0.5">
      <c r="E895" s="13"/>
    </row>
    <row r="896" spans="5:5" x14ac:dyDescent="0.5">
      <c r="E896" s="13"/>
    </row>
    <row r="897" spans="5:5" x14ac:dyDescent="0.5">
      <c r="E897" s="13"/>
    </row>
    <row r="898" spans="5:5" x14ac:dyDescent="0.5">
      <c r="E898" s="13"/>
    </row>
    <row r="899" spans="5:5" x14ac:dyDescent="0.5">
      <c r="E899" s="13"/>
    </row>
    <row r="900" spans="5:5" x14ac:dyDescent="0.5">
      <c r="E900" s="13"/>
    </row>
    <row r="901" spans="5:5" x14ac:dyDescent="0.5">
      <c r="E901" s="13"/>
    </row>
    <row r="902" spans="5:5" x14ac:dyDescent="0.5">
      <c r="E902" s="13"/>
    </row>
    <row r="903" spans="5:5" x14ac:dyDescent="0.5">
      <c r="E903" s="13"/>
    </row>
    <row r="904" spans="5:5" x14ac:dyDescent="0.5">
      <c r="E904" s="13"/>
    </row>
    <row r="905" spans="5:5" x14ac:dyDescent="0.5">
      <c r="E905" s="13"/>
    </row>
    <row r="906" spans="5:5" x14ac:dyDescent="0.5">
      <c r="E906" s="13"/>
    </row>
    <row r="907" spans="5:5" x14ac:dyDescent="0.5">
      <c r="E907" s="13"/>
    </row>
    <row r="908" spans="5:5" x14ac:dyDescent="0.5">
      <c r="E908" s="13"/>
    </row>
    <row r="909" spans="5:5" x14ac:dyDescent="0.5">
      <c r="E909" s="13"/>
    </row>
    <row r="910" spans="5:5" x14ac:dyDescent="0.5">
      <c r="E910" s="13"/>
    </row>
    <row r="911" spans="5:5" x14ac:dyDescent="0.5">
      <c r="E911" s="13"/>
    </row>
    <row r="912" spans="5:5" x14ac:dyDescent="0.5">
      <c r="E912" s="13"/>
    </row>
    <row r="913" spans="5:5" x14ac:dyDescent="0.5">
      <c r="E913" s="13"/>
    </row>
    <row r="914" spans="5:5" x14ac:dyDescent="0.5">
      <c r="E914" s="13"/>
    </row>
    <row r="915" spans="5:5" x14ac:dyDescent="0.5">
      <c r="E915" s="13"/>
    </row>
    <row r="916" spans="5:5" x14ac:dyDescent="0.5">
      <c r="E916" s="13"/>
    </row>
    <row r="917" spans="5:5" x14ac:dyDescent="0.5">
      <c r="E917" s="13"/>
    </row>
    <row r="918" spans="5:5" x14ac:dyDescent="0.5">
      <c r="E918" s="13"/>
    </row>
    <row r="919" spans="5:5" x14ac:dyDescent="0.5">
      <c r="E919" s="13"/>
    </row>
    <row r="920" spans="5:5" x14ac:dyDescent="0.5">
      <c r="E920" s="13"/>
    </row>
    <row r="921" spans="5:5" x14ac:dyDescent="0.5">
      <c r="E921" s="13"/>
    </row>
    <row r="922" spans="5:5" x14ac:dyDescent="0.5">
      <c r="E922" s="13"/>
    </row>
    <row r="923" spans="5:5" x14ac:dyDescent="0.5">
      <c r="E923" s="13"/>
    </row>
    <row r="924" spans="5:5" x14ac:dyDescent="0.5">
      <c r="E924" s="13"/>
    </row>
    <row r="925" spans="5:5" x14ac:dyDescent="0.5">
      <c r="E925" s="13"/>
    </row>
    <row r="926" spans="5:5" x14ac:dyDescent="0.5">
      <c r="E926" s="13"/>
    </row>
    <row r="927" spans="5:5" x14ac:dyDescent="0.5">
      <c r="E927" s="13"/>
    </row>
    <row r="928" spans="5:5" x14ac:dyDescent="0.5">
      <c r="E928" s="13"/>
    </row>
    <row r="929" spans="5:5" x14ac:dyDescent="0.5">
      <c r="E929" s="13"/>
    </row>
    <row r="930" spans="5:5" x14ac:dyDescent="0.5">
      <c r="E930" s="13"/>
    </row>
    <row r="931" spans="5:5" x14ac:dyDescent="0.5">
      <c r="E931" s="13"/>
    </row>
    <row r="932" spans="5:5" x14ac:dyDescent="0.5">
      <c r="E932" s="13"/>
    </row>
    <row r="933" spans="5:5" x14ac:dyDescent="0.5">
      <c r="E933" s="13"/>
    </row>
    <row r="934" spans="5:5" x14ac:dyDescent="0.5">
      <c r="E934" s="13"/>
    </row>
    <row r="935" spans="5:5" x14ac:dyDescent="0.5">
      <c r="E935" s="13"/>
    </row>
    <row r="936" spans="5:5" x14ac:dyDescent="0.5">
      <c r="E936" s="13"/>
    </row>
    <row r="937" spans="5:5" x14ac:dyDescent="0.5">
      <c r="E937" s="13"/>
    </row>
    <row r="938" spans="5:5" x14ac:dyDescent="0.5">
      <c r="E938" s="13"/>
    </row>
    <row r="939" spans="5:5" x14ac:dyDescent="0.5">
      <c r="E939" s="13"/>
    </row>
    <row r="940" spans="5:5" x14ac:dyDescent="0.5">
      <c r="E940" s="13"/>
    </row>
    <row r="941" spans="5:5" x14ac:dyDescent="0.5">
      <c r="E941" s="13"/>
    </row>
    <row r="942" spans="5:5" x14ac:dyDescent="0.5">
      <c r="E942" s="13"/>
    </row>
    <row r="943" spans="5:5" x14ac:dyDescent="0.5">
      <c r="E943" s="13"/>
    </row>
    <row r="944" spans="5:5" x14ac:dyDescent="0.5">
      <c r="E944" s="13"/>
    </row>
    <row r="945" spans="5:5" x14ac:dyDescent="0.5">
      <c r="E945" s="13"/>
    </row>
    <row r="946" spans="5:5" x14ac:dyDescent="0.5">
      <c r="E946" s="13"/>
    </row>
    <row r="947" spans="5:5" x14ac:dyDescent="0.5">
      <c r="E947" s="13"/>
    </row>
    <row r="948" spans="5:5" x14ac:dyDescent="0.5">
      <c r="E948" s="13"/>
    </row>
    <row r="949" spans="5:5" x14ac:dyDescent="0.5">
      <c r="E949" s="13"/>
    </row>
    <row r="950" spans="5:5" x14ac:dyDescent="0.5">
      <c r="E950" s="13"/>
    </row>
    <row r="951" spans="5:5" x14ac:dyDescent="0.5">
      <c r="E951" s="13"/>
    </row>
    <row r="952" spans="5:5" x14ac:dyDescent="0.5">
      <c r="E952" s="13"/>
    </row>
    <row r="953" spans="5:5" x14ac:dyDescent="0.5">
      <c r="E953" s="13"/>
    </row>
    <row r="954" spans="5:5" x14ac:dyDescent="0.5">
      <c r="E954" s="13"/>
    </row>
    <row r="955" spans="5:5" x14ac:dyDescent="0.5">
      <c r="E955" s="13"/>
    </row>
    <row r="956" spans="5:5" x14ac:dyDescent="0.5">
      <c r="E956" s="13"/>
    </row>
    <row r="957" spans="5:5" x14ac:dyDescent="0.5">
      <c r="E957" s="13"/>
    </row>
    <row r="958" spans="5:5" x14ac:dyDescent="0.5">
      <c r="E958" s="13"/>
    </row>
    <row r="959" spans="5:5" x14ac:dyDescent="0.5">
      <c r="E959" s="13"/>
    </row>
    <row r="960" spans="5:5" x14ac:dyDescent="0.5">
      <c r="E960" s="13"/>
    </row>
    <row r="961" spans="5:5" x14ac:dyDescent="0.5">
      <c r="E961" s="13"/>
    </row>
    <row r="962" spans="5:5" x14ac:dyDescent="0.5">
      <c r="E962" s="13"/>
    </row>
    <row r="963" spans="5:5" x14ac:dyDescent="0.5">
      <c r="E963" s="13"/>
    </row>
    <row r="964" spans="5:5" x14ac:dyDescent="0.5">
      <c r="E964" s="13"/>
    </row>
    <row r="965" spans="5:5" x14ac:dyDescent="0.5">
      <c r="E965" s="13"/>
    </row>
    <row r="966" spans="5:5" x14ac:dyDescent="0.5">
      <c r="E966" s="13"/>
    </row>
    <row r="967" spans="5:5" x14ac:dyDescent="0.5">
      <c r="E967" s="13"/>
    </row>
    <row r="968" spans="5:5" x14ac:dyDescent="0.5">
      <c r="E968" s="13"/>
    </row>
    <row r="969" spans="5:5" x14ac:dyDescent="0.5">
      <c r="E969" s="13"/>
    </row>
    <row r="970" spans="5:5" x14ac:dyDescent="0.5">
      <c r="E970" s="13"/>
    </row>
    <row r="971" spans="5:5" x14ac:dyDescent="0.5">
      <c r="E971" s="13"/>
    </row>
    <row r="972" spans="5:5" x14ac:dyDescent="0.5">
      <c r="E972" s="13"/>
    </row>
    <row r="973" spans="5:5" x14ac:dyDescent="0.5">
      <c r="E973" s="13"/>
    </row>
    <row r="974" spans="5:5" x14ac:dyDescent="0.5">
      <c r="E974" s="13"/>
    </row>
    <row r="975" spans="5:5" x14ac:dyDescent="0.5">
      <c r="E975" s="13"/>
    </row>
    <row r="976" spans="5:5" x14ac:dyDescent="0.5">
      <c r="E976" s="13"/>
    </row>
    <row r="977" spans="5:5" x14ac:dyDescent="0.5">
      <c r="E977" s="13"/>
    </row>
    <row r="978" spans="5:5" x14ac:dyDescent="0.5">
      <c r="E978" s="13"/>
    </row>
    <row r="979" spans="5:5" x14ac:dyDescent="0.5">
      <c r="E979" s="13"/>
    </row>
    <row r="980" spans="5:5" x14ac:dyDescent="0.5">
      <c r="E980" s="13"/>
    </row>
    <row r="981" spans="5:5" x14ac:dyDescent="0.5">
      <c r="E981" s="13"/>
    </row>
    <row r="982" spans="5:5" x14ac:dyDescent="0.5">
      <c r="E982" s="13"/>
    </row>
    <row r="983" spans="5:5" x14ac:dyDescent="0.5">
      <c r="E983" s="13"/>
    </row>
    <row r="984" spans="5:5" x14ac:dyDescent="0.5">
      <c r="E984" s="13"/>
    </row>
    <row r="985" spans="5:5" x14ac:dyDescent="0.5">
      <c r="E985" s="13"/>
    </row>
    <row r="986" spans="5:5" x14ac:dyDescent="0.5">
      <c r="E986" s="13"/>
    </row>
    <row r="987" spans="5:5" x14ac:dyDescent="0.5">
      <c r="E987" s="13"/>
    </row>
    <row r="988" spans="5:5" x14ac:dyDescent="0.5">
      <c r="E988" s="13"/>
    </row>
    <row r="989" spans="5:5" x14ac:dyDescent="0.5">
      <c r="E989" s="13"/>
    </row>
    <row r="990" spans="5:5" x14ac:dyDescent="0.5">
      <c r="E990" s="13"/>
    </row>
    <row r="991" spans="5:5" x14ac:dyDescent="0.5">
      <c r="E991" s="13"/>
    </row>
    <row r="992" spans="5:5" x14ac:dyDescent="0.5">
      <c r="E992" s="13"/>
    </row>
    <row r="993" spans="5:5" x14ac:dyDescent="0.5">
      <c r="E993" s="13"/>
    </row>
    <row r="994" spans="5:5" x14ac:dyDescent="0.5">
      <c r="E994" s="13"/>
    </row>
    <row r="995" spans="5:5" x14ac:dyDescent="0.5">
      <c r="E995" s="13"/>
    </row>
    <row r="996" spans="5:5" x14ac:dyDescent="0.5">
      <c r="E996" s="13"/>
    </row>
    <row r="997" spans="5:5" x14ac:dyDescent="0.5">
      <c r="E997" s="13"/>
    </row>
    <row r="998" spans="5:5" x14ac:dyDescent="0.5">
      <c r="E998" s="13"/>
    </row>
    <row r="999" spans="5:5" x14ac:dyDescent="0.5">
      <c r="E999" s="13"/>
    </row>
    <row r="1000" spans="5:5" x14ac:dyDescent="0.5">
      <c r="E1000" s="13"/>
    </row>
    <row r="1001" spans="5:5" x14ac:dyDescent="0.5">
      <c r="E1001" s="13"/>
    </row>
    <row r="1002" spans="5:5" x14ac:dyDescent="0.5">
      <c r="E1002" s="13"/>
    </row>
    <row r="1003" spans="5:5" x14ac:dyDescent="0.5">
      <c r="E1003" s="13"/>
    </row>
    <row r="1004" spans="5:5" x14ac:dyDescent="0.5">
      <c r="E1004" s="13"/>
    </row>
    <row r="1005" spans="5:5" x14ac:dyDescent="0.5">
      <c r="E1005" s="13"/>
    </row>
    <row r="1006" spans="5:5" x14ac:dyDescent="0.5">
      <c r="E1006" s="13"/>
    </row>
    <row r="1007" spans="5:5" x14ac:dyDescent="0.5">
      <c r="E1007" s="13"/>
    </row>
    <row r="1008" spans="5:5" x14ac:dyDescent="0.5">
      <c r="E1008" s="13"/>
    </row>
    <row r="1009" spans="5:5" x14ac:dyDescent="0.5">
      <c r="E1009" s="13"/>
    </row>
    <row r="1010" spans="5:5" x14ac:dyDescent="0.5">
      <c r="E1010" s="13"/>
    </row>
    <row r="1011" spans="5:5" x14ac:dyDescent="0.5">
      <c r="E1011" s="13"/>
    </row>
    <row r="1012" spans="5:5" x14ac:dyDescent="0.5">
      <c r="E1012" s="13"/>
    </row>
    <row r="1013" spans="5:5" x14ac:dyDescent="0.5">
      <c r="E1013" s="13"/>
    </row>
    <row r="1014" spans="5:5" x14ac:dyDescent="0.5">
      <c r="E1014" s="13"/>
    </row>
    <row r="1015" spans="5:5" x14ac:dyDescent="0.5">
      <c r="E1015" s="13"/>
    </row>
    <row r="1016" spans="5:5" x14ac:dyDescent="0.5">
      <c r="E1016" s="13"/>
    </row>
    <row r="1017" spans="5:5" x14ac:dyDescent="0.5">
      <c r="E1017" s="13"/>
    </row>
    <row r="1018" spans="5:5" x14ac:dyDescent="0.5">
      <c r="E1018" s="13"/>
    </row>
    <row r="1019" spans="5:5" x14ac:dyDescent="0.5">
      <c r="E1019" s="13"/>
    </row>
    <row r="1020" spans="5:5" x14ac:dyDescent="0.5">
      <c r="E1020" s="13"/>
    </row>
    <row r="1021" spans="5:5" x14ac:dyDescent="0.5">
      <c r="E1021" s="13"/>
    </row>
    <row r="1022" spans="5:5" x14ac:dyDescent="0.5">
      <c r="E1022" s="13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9FC6F-91A3-4F62-80ED-729C853874B5}">
  <dimension ref="G3:I67"/>
  <sheetViews>
    <sheetView tabSelected="1" topLeftCell="E1" workbookViewId="0">
      <selection activeCell="I4" sqref="I4"/>
    </sheetView>
  </sheetViews>
  <sheetFormatPr defaultRowHeight="14.35" x14ac:dyDescent="0.5"/>
  <cols>
    <col min="1" max="16384" width="8.9375" style="16"/>
  </cols>
  <sheetData>
    <row r="3" spans="7:9" x14ac:dyDescent="0.5">
      <c r="H3" s="18" t="s">
        <v>287</v>
      </c>
      <c r="I3" s="16">
        <v>48</v>
      </c>
    </row>
    <row r="6" spans="7:9" x14ac:dyDescent="0.5">
      <c r="G6" s="18" t="s">
        <v>300</v>
      </c>
      <c r="H6" s="18" t="s">
        <v>299</v>
      </c>
      <c r="I6" s="16" t="s">
        <v>298</v>
      </c>
    </row>
    <row r="7" spans="7:9" x14ac:dyDescent="0.5">
      <c r="G7" s="17">
        <v>-6.8579766536964959E-2</v>
      </c>
      <c r="H7" s="17">
        <v>-6.018348623853198E-2</v>
      </c>
      <c r="I7" s="19" cm="1">
        <f t="array" aca="1" ref="I7:I67" ca="1">TRANSPOSE(_xll.apakNearestNeighbour.Regression(I3,TRANSPOSE(G7:H67)))</f>
        <v>-3.5730171083249385E-2</v>
      </c>
    </row>
    <row r="8" spans="7:9" x14ac:dyDescent="0.5">
      <c r="G8" s="17">
        <v>-1.724952741020791E-2</v>
      </c>
      <c r="H8" s="17">
        <v>-4.4123711340206095E-2</v>
      </c>
      <c r="I8" s="19">
        <f ca="1"/>
        <v>-2.5694485676068038E-2</v>
      </c>
    </row>
    <row r="9" spans="7:9" x14ac:dyDescent="0.5">
      <c r="G9" s="17">
        <v>-5.4999999999999494E-3</v>
      </c>
      <c r="H9" s="17">
        <v>-3.0757400999615658E-2</v>
      </c>
      <c r="I9" s="19">
        <f ca="1"/>
        <v>-9.6195292422716228E-3</v>
      </c>
    </row>
    <row r="10" spans="7:9" x14ac:dyDescent="0.5">
      <c r="G10" s="17">
        <v>1.8518518518518601E-2</v>
      </c>
      <c r="H10" s="17">
        <v>-2.1645021645021689E-2</v>
      </c>
      <c r="I10" s="19">
        <f ca="1"/>
        <v>-5.5768307551690476E-3</v>
      </c>
    </row>
    <row r="11" spans="7:9" x14ac:dyDescent="0.5">
      <c r="G11" s="17">
        <v>-3.1070496083550836E-2</v>
      </c>
      <c r="H11" s="17">
        <v>-1.6399843811011339E-2</v>
      </c>
      <c r="I11" s="19">
        <f ca="1"/>
        <v>-6.544170454636615E-3</v>
      </c>
    </row>
    <row r="12" spans="7:9" x14ac:dyDescent="0.5">
      <c r="G12" s="17">
        <v>-1.2066365007541546E-2</v>
      </c>
      <c r="H12" s="17">
        <v>-1.6263387544625085E-2</v>
      </c>
      <c r="I12" s="19">
        <f ca="1"/>
        <v>-4.5042034913212493E-3</v>
      </c>
    </row>
    <row r="13" spans="7:9" x14ac:dyDescent="0.5">
      <c r="G13" s="17">
        <v>-4.8449612403111963E-4</v>
      </c>
      <c r="H13" s="17">
        <v>-1.4731369150779883E-2</v>
      </c>
      <c r="I13" s="19">
        <f ca="1"/>
        <v>-2.8055883587771485E-3</v>
      </c>
    </row>
    <row r="14" spans="7:9" x14ac:dyDescent="0.5">
      <c r="G14" s="17">
        <v>-9.4314201023982802E-3</v>
      </c>
      <c r="H14" s="17">
        <v>-1.4688368400158858E-2</v>
      </c>
      <c r="I14" s="19">
        <f ca="1"/>
        <v>-4.0679962921791983E-3</v>
      </c>
    </row>
    <row r="15" spans="7:9" x14ac:dyDescent="0.5">
      <c r="G15" s="17">
        <v>-1.0469929388848276E-2</v>
      </c>
      <c r="H15" s="17">
        <v>-1.3227513227513255E-2</v>
      </c>
      <c r="I15" s="19">
        <f ca="1"/>
        <v>-3.2120066017827533E-3</v>
      </c>
    </row>
    <row r="16" spans="7:9" x14ac:dyDescent="0.5">
      <c r="G16" s="17">
        <v>-5.849378503534064E-3</v>
      </c>
      <c r="H16" s="17">
        <v>-1.2826183104820865E-2</v>
      </c>
      <c r="I16" s="19">
        <f ca="1"/>
        <v>-4.2202296099229505E-3</v>
      </c>
    </row>
    <row r="17" spans="7:9" x14ac:dyDescent="0.5">
      <c r="G17" s="17">
        <v>-7.1581961345740241E-3</v>
      </c>
      <c r="H17" s="17">
        <v>-1.2500000000000067E-2</v>
      </c>
      <c r="I17" s="19">
        <f ca="1"/>
        <v>-4.2707788639657299E-3</v>
      </c>
    </row>
    <row r="18" spans="7:9" x14ac:dyDescent="0.5">
      <c r="G18" s="17">
        <v>-2.6253609871373929E-4</v>
      </c>
      <c r="H18" s="17">
        <v>-1.1727912431587217E-2</v>
      </c>
      <c r="I18" s="19">
        <f ca="1"/>
        <v>-2.2335802092826496E-3</v>
      </c>
    </row>
    <row r="19" spans="7:9" x14ac:dyDescent="0.5">
      <c r="G19" s="17">
        <v>1.2088974854931323E-3</v>
      </c>
      <c r="H19" s="17">
        <v>-1.095779220779225E-2</v>
      </c>
      <c r="I19" s="19">
        <f ca="1"/>
        <v>-2.3225093278273871E-3</v>
      </c>
    </row>
    <row r="20" spans="7:9" x14ac:dyDescent="0.5">
      <c r="G20" s="17">
        <v>4.9127978383678439E-4</v>
      </c>
      <c r="H20" s="17">
        <v>-8.0122090805037072E-3</v>
      </c>
      <c r="I20" s="19">
        <f ca="1"/>
        <v>-1.999922367379706E-3</v>
      </c>
    </row>
    <row r="21" spans="7:9" x14ac:dyDescent="0.5">
      <c r="G21" s="17">
        <v>-2.5157232704398069E-4</v>
      </c>
      <c r="H21" s="17">
        <v>-7.9840319361277334E-3</v>
      </c>
      <c r="I21" s="19">
        <f ca="1"/>
        <v>-3.5517386735467926E-3</v>
      </c>
    </row>
    <row r="22" spans="7:9" x14ac:dyDescent="0.5">
      <c r="G22" s="17">
        <v>1.0366441658630654E-2</v>
      </c>
      <c r="H22" s="17">
        <v>-7.9716563330380907E-3</v>
      </c>
      <c r="I22" s="19">
        <f ca="1"/>
        <v>-2.1560109924273771E-3</v>
      </c>
    </row>
    <row r="23" spans="7:9" x14ac:dyDescent="0.5">
      <c r="G23" s="17">
        <v>9.9833610648918381E-3</v>
      </c>
      <c r="H23" s="17">
        <v>-7.2773972602738768E-3</v>
      </c>
      <c r="I23" s="19">
        <f ca="1"/>
        <v>-1.9682419605050465E-3</v>
      </c>
    </row>
    <row r="24" spans="7:9" x14ac:dyDescent="0.5">
      <c r="G24" s="17">
        <v>-4.9140049140061759E-4</v>
      </c>
      <c r="H24" s="17">
        <v>-7.2405470635558133E-3</v>
      </c>
      <c r="I24" s="19">
        <f ca="1"/>
        <v>-3.2209955106641758E-3</v>
      </c>
    </row>
    <row r="25" spans="7:9" x14ac:dyDescent="0.5">
      <c r="G25" s="17">
        <v>-5.5744062045564036E-3</v>
      </c>
      <c r="H25" s="17">
        <v>-5.7167985927880638E-3</v>
      </c>
      <c r="I25" s="19">
        <f ca="1"/>
        <v>-2.8944767505618219E-3</v>
      </c>
    </row>
    <row r="26" spans="7:9" x14ac:dyDescent="0.5">
      <c r="G26" s="17">
        <v>2.197536826853419E-2</v>
      </c>
      <c r="H26" s="17">
        <v>-4.9240869922034802E-3</v>
      </c>
      <c r="I26" s="19">
        <f ca="1"/>
        <v>-1.5299779536150939E-3</v>
      </c>
    </row>
    <row r="27" spans="7:9" x14ac:dyDescent="0.5">
      <c r="G27" s="17">
        <v>-7.4537148352969984E-3</v>
      </c>
      <c r="H27" s="17">
        <v>-4.7434238896075787E-3</v>
      </c>
      <c r="I27" s="19">
        <f ca="1"/>
        <v>-2.4016466460527724E-3</v>
      </c>
    </row>
    <row r="28" spans="7:9" x14ac:dyDescent="0.5">
      <c r="G28" s="17">
        <v>1.944106925880984E-3</v>
      </c>
      <c r="H28" s="17">
        <v>-4.4523597506678225E-3</v>
      </c>
      <c r="I28" s="19">
        <f ca="1"/>
        <v>-2.2802963265449246E-3</v>
      </c>
    </row>
    <row r="29" spans="7:9" x14ac:dyDescent="0.5">
      <c r="G29" s="17">
        <v>-1.0066290203780914E-2</v>
      </c>
      <c r="H29" s="17">
        <v>-4.2307692307693712E-3</v>
      </c>
      <c r="I29" s="19">
        <f ca="1"/>
        <v>-2.1509790372288792E-3</v>
      </c>
    </row>
    <row r="30" spans="7:9" x14ac:dyDescent="0.5">
      <c r="G30" s="17">
        <v>-1.5748031496062964E-2</v>
      </c>
      <c r="H30" s="17">
        <v>-3.8299502106472483E-3</v>
      </c>
      <c r="I30" s="19">
        <f ca="1"/>
        <v>-1.5946496746484988E-3</v>
      </c>
    </row>
    <row r="31" spans="7:9" x14ac:dyDescent="0.5">
      <c r="G31" s="17">
        <v>-1.0070493454179541E-3</v>
      </c>
      <c r="H31" s="17">
        <v>-3.4883720930232176E-3</v>
      </c>
      <c r="I31" s="19">
        <f ca="1"/>
        <v>-1.7662003928741012E-3</v>
      </c>
    </row>
    <row r="32" spans="7:9" x14ac:dyDescent="0.5">
      <c r="G32" s="17">
        <v>-1.5019948368927505E-2</v>
      </c>
      <c r="H32" s="17">
        <v>-2.6031982149496979E-3</v>
      </c>
      <c r="I32" s="19">
        <f ca="1"/>
        <v>-1.3235004049346778E-3</v>
      </c>
    </row>
    <row r="33" spans="7:9" x14ac:dyDescent="0.5">
      <c r="G33" s="17">
        <v>3.5997120230382151E-3</v>
      </c>
      <c r="H33" s="17">
        <v>-2.2363026462915991E-3</v>
      </c>
      <c r="I33" s="19">
        <f ca="1"/>
        <v>-1.0006877047445454E-3</v>
      </c>
    </row>
    <row r="34" spans="7:9" x14ac:dyDescent="0.5">
      <c r="G34" s="17">
        <v>-2.1639817263766625E-3</v>
      </c>
      <c r="H34" s="17">
        <v>-1.7256255392580355E-3</v>
      </c>
      <c r="I34" s="19">
        <f ca="1"/>
        <v>-8.7370281154546556E-4</v>
      </c>
    </row>
    <row r="35" spans="7:9" x14ac:dyDescent="0.5">
      <c r="G35" s="17">
        <v>1.6715830875122961E-2</v>
      </c>
      <c r="H35" s="17">
        <v>-1.6207455429497752E-3</v>
      </c>
      <c r="I35" s="19">
        <f ca="1"/>
        <v>-5.0358674675311517E-4</v>
      </c>
    </row>
    <row r="36" spans="7:9" x14ac:dyDescent="0.5">
      <c r="G36" s="17">
        <v>-2.0975353959097331E-3</v>
      </c>
      <c r="H36" s="17">
        <v>-1.5760441292356209E-3</v>
      </c>
      <c r="I36" s="19">
        <f ca="1"/>
        <v>-7.9796813126963289E-4</v>
      </c>
    </row>
    <row r="37" spans="7:9" x14ac:dyDescent="0.5">
      <c r="G37" s="17">
        <v>7.7021822849787647E-4</v>
      </c>
      <c r="H37" s="17">
        <v>-1.5503875968991832E-3</v>
      </c>
      <c r="I37" s="19">
        <f ca="1"/>
        <v>-7.9403806967748812E-4</v>
      </c>
    </row>
    <row r="38" spans="7:9" x14ac:dyDescent="0.5">
      <c r="G38" s="17">
        <v>1.3734939759036058E-2</v>
      </c>
      <c r="H38" s="17">
        <v>-1.282599401453699E-3</v>
      </c>
      <c r="I38" s="19">
        <f ca="1"/>
        <v>-3.9852033699874653E-4</v>
      </c>
    </row>
    <row r="39" spans="7:9" x14ac:dyDescent="0.5">
      <c r="G39" s="17">
        <v>8.3165322580645018E-3</v>
      </c>
      <c r="H39" s="17">
        <v>-1.166861143523934E-3</v>
      </c>
      <c r="I39" s="19">
        <f ca="1"/>
        <v>-3.2219606688448972E-4</v>
      </c>
    </row>
    <row r="40" spans="7:9" x14ac:dyDescent="0.5">
      <c r="G40" s="17">
        <v>7.2132724212536914E-4</v>
      </c>
      <c r="H40" s="17">
        <v>-1.1632415664984963E-3</v>
      </c>
      <c r="I40" s="19">
        <f ca="1"/>
        <v>-5.9575946678006508E-4</v>
      </c>
    </row>
    <row r="41" spans="7:9" x14ac:dyDescent="0.5">
      <c r="G41" s="17">
        <v>-2.118145445987285E-2</v>
      </c>
      <c r="H41" s="17">
        <v>-5.0000000000000001E-4</v>
      </c>
      <c r="I41" s="19">
        <f ca="1"/>
        <v>-2.1920490332600056E-4</v>
      </c>
    </row>
    <row r="42" spans="7:9" x14ac:dyDescent="0.5">
      <c r="G42" s="17">
        <v>3.9312039312038305E-3</v>
      </c>
      <c r="H42" s="17">
        <v>-3.7993920972634321E-4</v>
      </c>
      <c r="I42" s="19">
        <f ca="1"/>
        <v>-1.7001298833768639E-4</v>
      </c>
    </row>
    <row r="43" spans="7:9" x14ac:dyDescent="0.5">
      <c r="G43" s="17">
        <v>2.4378352023401995E-3</v>
      </c>
      <c r="H43" s="17">
        <v>-3.6683785766700172E-4</v>
      </c>
      <c r="I43" s="19">
        <f ca="1"/>
        <v>-1.6415047149853973E-4</v>
      </c>
    </row>
    <row r="44" spans="7:9" x14ac:dyDescent="0.5">
      <c r="G44" s="17">
        <v>-1.031706089582296E-2</v>
      </c>
      <c r="H44" s="17">
        <v>-5.0000000000000004E-6</v>
      </c>
      <c r="I44" s="19">
        <f ca="1"/>
        <v>-2.0107321597274386E-6</v>
      </c>
    </row>
    <row r="45" spans="7:9" x14ac:dyDescent="0.5">
      <c r="G45" s="17">
        <v>4.989495798319421E-3</v>
      </c>
      <c r="H45" s="17">
        <v>1E-4</v>
      </c>
      <c r="I45" s="19">
        <f ca="1"/>
        <v>4.5715242694341978E-5</v>
      </c>
    </row>
    <row r="46" spans="7:9" x14ac:dyDescent="0.5">
      <c r="G46" s="17">
        <v>-7.1479628305932685E-3</v>
      </c>
      <c r="H46" s="17">
        <v>3.7285607755421779E-4</v>
      </c>
      <c r="I46" s="19">
        <f ca="1"/>
        <v>1.4994274121761866E-4</v>
      </c>
    </row>
    <row r="47" spans="7:9" x14ac:dyDescent="0.5">
      <c r="G47" s="17">
        <v>3.1242489786109662E-3</v>
      </c>
      <c r="H47" s="17">
        <v>9.0415913200736497E-4</v>
      </c>
      <c r="I47" s="19">
        <f ca="1"/>
        <v>4.045878709809893E-4</v>
      </c>
    </row>
    <row r="48" spans="7:9" x14ac:dyDescent="0.5">
      <c r="G48" s="17">
        <v>1.8984094407388463E-2</v>
      </c>
      <c r="H48" s="17">
        <v>1.5527950310558758E-3</v>
      </c>
      <c r="I48" s="19">
        <f ca="1"/>
        <v>4.8247363780537782E-4</v>
      </c>
    </row>
    <row r="49" spans="7:9" x14ac:dyDescent="0.5">
      <c r="G49" s="17">
        <v>-3.3969166448916122E-3</v>
      </c>
      <c r="H49" s="17">
        <v>3.9556962025315556E-3</v>
      </c>
      <c r="I49" s="19">
        <f ca="1"/>
        <v>2.0047058284559716E-3</v>
      </c>
    </row>
    <row r="50" spans="7:9" x14ac:dyDescent="0.5">
      <c r="G50" s="17">
        <v>1.3531095498308776E-2</v>
      </c>
      <c r="H50" s="17">
        <v>4.2818217205138343E-3</v>
      </c>
      <c r="I50" s="19">
        <f ca="1"/>
        <v>1.3304177696431938E-3</v>
      </c>
    </row>
    <row r="51" spans="7:9" x14ac:dyDescent="0.5">
      <c r="G51" s="17">
        <v>-4.9603174603185529E-4</v>
      </c>
      <c r="H51" s="17">
        <v>4.6349942062573479E-3</v>
      </c>
      <c r="I51" s="19">
        <f ca="1"/>
        <v>2.375357930064484E-3</v>
      </c>
    </row>
    <row r="52" spans="7:9" x14ac:dyDescent="0.5">
      <c r="G52" s="17">
        <v>5.1395007342143195E-3</v>
      </c>
      <c r="H52" s="17">
        <v>5.7012542759407037E-3</v>
      </c>
      <c r="I52" s="19">
        <f ca="1"/>
        <v>2.6311769419015214E-3</v>
      </c>
    </row>
    <row r="53" spans="7:9" x14ac:dyDescent="0.5">
      <c r="G53" s="17">
        <v>8.825692571708732E-3</v>
      </c>
      <c r="H53" s="17">
        <v>6.2724014336916767E-3</v>
      </c>
      <c r="I53" s="19">
        <f ca="1"/>
        <v>2.8947661731779997E-3</v>
      </c>
    </row>
    <row r="54" spans="7:9" x14ac:dyDescent="0.5">
      <c r="G54" s="17">
        <v>8.6058519793459354E-3</v>
      </c>
      <c r="H54" s="17">
        <v>7.3909830007390376E-3</v>
      </c>
      <c r="I54" s="19">
        <f ca="1"/>
        <v>3.4110010022876803E-3</v>
      </c>
    </row>
    <row r="55" spans="7:9" x14ac:dyDescent="0.5">
      <c r="G55" s="17">
        <v>7.9980004998749799E-3</v>
      </c>
      <c r="H55" s="17">
        <v>7.3987538940809561E-3</v>
      </c>
      <c r="I55" s="19">
        <f ca="1"/>
        <v>3.4145873351171976E-3</v>
      </c>
    </row>
    <row r="56" spans="7:9" x14ac:dyDescent="0.5">
      <c r="G56" s="17">
        <v>1.0781025395304233E-2</v>
      </c>
      <c r="H56" s="17">
        <v>9.4850948509483946E-3</v>
      </c>
      <c r="I56" s="19">
        <f ca="1"/>
        <v>4.3774512862691716E-3</v>
      </c>
    </row>
    <row r="57" spans="7:9" x14ac:dyDescent="0.5">
      <c r="G57" s="17">
        <v>6.0635459616784626E-3</v>
      </c>
      <c r="H57" s="17">
        <v>9.8389982110913543E-3</v>
      </c>
      <c r="I57" s="19">
        <f ca="1"/>
        <v>4.6362813237405031E-3</v>
      </c>
    </row>
    <row r="58" spans="7:9" x14ac:dyDescent="0.5">
      <c r="G58" s="17">
        <v>1.1450381679389388E-2</v>
      </c>
      <c r="H58" s="17">
        <v>1.0080645161290258E-2</v>
      </c>
      <c r="I58" s="19">
        <f ca="1"/>
        <v>4.6523027783218138E-3</v>
      </c>
    </row>
    <row r="59" spans="7:9" x14ac:dyDescent="0.5">
      <c r="G59" s="17">
        <v>5.0000000000000002E-5</v>
      </c>
      <c r="H59" s="17">
        <v>1.0803802938634366E-2</v>
      </c>
      <c r="I59" s="19">
        <f ca="1"/>
        <v>5.8059690535615808E-3</v>
      </c>
    </row>
    <row r="60" spans="7:9" x14ac:dyDescent="0.5">
      <c r="G60" s="17">
        <v>-2.7498804399808674E-2</v>
      </c>
      <c r="H60" s="17">
        <v>1.0833022039596685E-2</v>
      </c>
      <c r="I60" s="19">
        <f ca="1"/>
        <v>6.2387012413544088E-3</v>
      </c>
    </row>
    <row r="61" spans="7:9" x14ac:dyDescent="0.5">
      <c r="G61" s="17">
        <v>9.9255583126551805E-3</v>
      </c>
      <c r="H61" s="17">
        <v>1.1918492887350807E-2</v>
      </c>
      <c r="I61" s="19">
        <f ca="1"/>
        <v>5.5004850072645434E-3</v>
      </c>
    </row>
    <row r="62" spans="7:9" x14ac:dyDescent="0.5">
      <c r="G62" s="17">
        <v>9.4222663030003595E-3</v>
      </c>
      <c r="H62" s="17">
        <v>1.3142636258214324E-2</v>
      </c>
      <c r="I62" s="19">
        <f ca="1"/>
        <v>6.1930043812778663E-3</v>
      </c>
    </row>
    <row r="63" spans="7:9" x14ac:dyDescent="0.5">
      <c r="G63" s="17">
        <v>9.7214923804518349E-3</v>
      </c>
      <c r="H63" s="17">
        <v>1.3812154696132506E-2</v>
      </c>
      <c r="I63" s="19">
        <f ca="1"/>
        <v>6.5084913610519669E-3</v>
      </c>
    </row>
    <row r="64" spans="7:9" x14ac:dyDescent="0.5">
      <c r="G64" s="17">
        <v>1.2835749940575125E-2</v>
      </c>
      <c r="H64" s="17">
        <v>1.8560606060606055E-2</v>
      </c>
      <c r="I64" s="19">
        <f ca="1"/>
        <v>1.1503296311647777E-2</v>
      </c>
    </row>
    <row r="65" spans="7:9" x14ac:dyDescent="0.5">
      <c r="G65" s="17">
        <v>1.6018306636155666E-2</v>
      </c>
      <c r="H65" s="17">
        <v>2.2535211267605604E-2</v>
      </c>
      <c r="I65" s="19">
        <f ca="1"/>
        <v>1.3966635130899732E-2</v>
      </c>
    </row>
    <row r="66" spans="7:9" x14ac:dyDescent="0.5">
      <c r="G66" s="17">
        <v>1.0812109562710281E-2</v>
      </c>
      <c r="H66" s="17">
        <v>2.4844720496894235E-2</v>
      </c>
      <c r="I66" s="19">
        <f ca="1"/>
        <v>1.4024595624930665E-2</v>
      </c>
    </row>
    <row r="67" spans="7:9" x14ac:dyDescent="0.5">
      <c r="G67" s="17">
        <v>3.6180631120783513E-2</v>
      </c>
      <c r="H67" s="17">
        <v>3.0620467365028325E-2</v>
      </c>
      <c r="I67" s="19">
        <f ca="1"/>
        <v>1.4160108633903143E-2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Classification</vt:lpstr>
      <vt:lpstr>LOF</vt:lpstr>
      <vt:lpstr>Smoother</vt:lpstr>
      <vt:lpstr>Linear Regression</vt:lpstr>
      <vt:lpstr>LOF!DataMatrix</vt:lpstr>
      <vt:lpstr>Smoother!DataMatrix</vt:lpstr>
      <vt:lpstr>DataMatrix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Steiner</dc:creator>
  <cp:lastModifiedBy>Andreas Steiner</cp:lastModifiedBy>
  <dcterms:created xsi:type="dcterms:W3CDTF">2025-03-22T20:33:28Z</dcterms:created>
  <dcterms:modified xsi:type="dcterms:W3CDTF">2025-05-12T15:35:41Z</dcterms:modified>
</cp:coreProperties>
</file>